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3424fbfeca2fc7be/Documents/"/>
    </mc:Choice>
  </mc:AlternateContent>
  <xr:revisionPtr revIDLastSave="239" documentId="8_{ADDF3A2D-12D0-4F7D-9F5F-1B62F7D3A6F4}" xr6:coauthVersionLast="47" xr6:coauthVersionMax="47" xr10:uidLastSave="{F0EF83DD-DD63-4007-8F1E-847B465BAEED}"/>
  <bookViews>
    <workbookView xWindow="-108" yWindow="-108" windowWidth="23256" windowHeight="12456" xr2:uid="{00000000-000D-0000-FFFF-FFFF00000000}"/>
  </bookViews>
  <sheets>
    <sheet name="Hoja1" sheetId="1" r:id="rId1"/>
    <sheet name="Hoja4" sheetId="4" r:id="rId2"/>
    <sheet name="Hoja5" sheetId="5" r:id="rId3"/>
    <sheet name="Hoja2" sheetId="2" r:id="rId4"/>
    <sheet name="Hoja3" sheetId="3" r:id="rId5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6" i="1" l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57" i="1"/>
  <c r="E258" i="1"/>
  <c r="E259" i="1"/>
  <c r="E260" i="1"/>
  <c r="E261" i="1"/>
  <c r="E262" i="1"/>
  <c r="E263" i="1"/>
  <c r="E264" i="1"/>
  <c r="E265" i="1"/>
  <c r="E266" i="1"/>
  <c r="E267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275" i="1"/>
  <c r="E214" i="1"/>
  <c r="E170" i="1"/>
  <c r="E256" i="1"/>
  <c r="E64" i="1"/>
  <c r="E107" i="1"/>
  <c r="E130" i="1" l="1"/>
  <c r="E131" i="1"/>
  <c r="E19" i="1"/>
  <c r="F268" i="1" l="1"/>
  <c r="E106" i="1" l="1"/>
  <c r="E18" i="1"/>
  <c r="F289" i="1"/>
  <c r="B290" i="1"/>
  <c r="E274" i="1"/>
  <c r="E169" i="1"/>
  <c r="E255" i="1"/>
  <c r="E213" i="1"/>
  <c r="E63" i="1"/>
  <c r="F253" i="1"/>
  <c r="F167" i="1"/>
  <c r="B269" i="1"/>
  <c r="B293" i="1" l="1"/>
  <c r="E290" i="1"/>
  <c r="E269" i="1"/>
  <c r="E270" i="1" s="1"/>
  <c r="E271" i="1" s="1"/>
  <c r="E291" i="1" s="1"/>
  <c r="E292" i="1" l="1"/>
  <c r="E294" i="1" s="1"/>
</calcChain>
</file>

<file path=xl/sharedStrings.xml><?xml version="1.0" encoding="utf-8"?>
<sst xmlns="http://schemas.openxmlformats.org/spreadsheetml/2006/main" count="306" uniqueCount="267">
  <si>
    <t xml:space="preserve">       </t>
  </si>
  <si>
    <t>PEDIDO</t>
  </si>
  <si>
    <t>NO.</t>
  </si>
  <si>
    <t>LA MOJONERA NTE 102</t>
  </si>
  <si>
    <t>FECHA</t>
  </si>
  <si>
    <t>Nombre:</t>
  </si>
  <si>
    <t>Dirección:</t>
  </si>
  <si>
    <t>Colonia:</t>
  </si>
  <si>
    <t>Ciudad:</t>
  </si>
  <si>
    <t>Cantidad</t>
  </si>
  <si>
    <t>Nombre cientifico</t>
  </si>
  <si>
    <t>P. Unit</t>
  </si>
  <si>
    <t>Importe</t>
  </si>
  <si>
    <t>Cactáceas en maceta de 4"</t>
  </si>
  <si>
    <t>Plantas suculentas maceta 4"</t>
  </si>
  <si>
    <t xml:space="preserve">S. total </t>
  </si>
  <si>
    <t>D</t>
  </si>
  <si>
    <t>S.total 1</t>
  </si>
  <si>
    <t>Total 2</t>
  </si>
  <si>
    <t>Total 1</t>
  </si>
  <si>
    <t>+</t>
  </si>
  <si>
    <t>T.plantas.</t>
  </si>
  <si>
    <t>Total</t>
  </si>
  <si>
    <t>=</t>
  </si>
  <si>
    <t>Envío</t>
  </si>
  <si>
    <t>A pagar</t>
  </si>
  <si>
    <t>ESTE PEDIDO ESTA AMPARADO POR LA REMISION NO.</t>
  </si>
  <si>
    <t>Este documento avala la procedencia legal de los ejemplares aquí descritos</t>
  </si>
  <si>
    <t>NO ES UN DOCUMENTO FISCAL.</t>
  </si>
  <si>
    <t>Tel.</t>
  </si>
  <si>
    <t xml:space="preserve">Cp. </t>
  </si>
  <si>
    <t>Total plantas 4"</t>
  </si>
  <si>
    <t>Total plantas 6"</t>
  </si>
  <si>
    <t>Thelocactus setispinus</t>
  </si>
  <si>
    <t>Total plantas Menudeo</t>
  </si>
  <si>
    <t>Mammillaria mammillaris</t>
  </si>
  <si>
    <t>Gymnocalycium damsii</t>
  </si>
  <si>
    <t>Sedum clavatum</t>
  </si>
  <si>
    <t>Notocactus warasii nigrispinus</t>
  </si>
  <si>
    <t>Astrophytum myriostigma nudum</t>
  </si>
  <si>
    <t>OSCAR ROJAS RAMOS</t>
  </si>
  <si>
    <t xml:space="preserve">Ejemplares solo Venta al menudeo. </t>
  </si>
  <si>
    <t>RFC. RORO780130KA2</t>
  </si>
  <si>
    <t>Ariocarpus retusus</t>
  </si>
  <si>
    <t>Gymnocalycium mihanovichii</t>
  </si>
  <si>
    <t>Stenocereus griseus</t>
  </si>
  <si>
    <t>Coryphantha sp</t>
  </si>
  <si>
    <t>Faucaria tigrina</t>
  </si>
  <si>
    <t>Glottiphyllum sp</t>
  </si>
  <si>
    <t>AJIJIC JALISCO MEX</t>
  </si>
  <si>
    <t>Cactáceas y plantas suculentas en maceta de  5" y 6"</t>
  </si>
  <si>
    <t>Haworthia venosa</t>
  </si>
  <si>
    <t>Mammillaria discolor</t>
  </si>
  <si>
    <t>Mammillaria amajacensis</t>
  </si>
  <si>
    <t>Monadenium rittcheii</t>
  </si>
  <si>
    <t>REGISTRO UMA MX/VIV-CO-017-JAL</t>
  </si>
  <si>
    <t>CP.45920  TEL 376 6887304    CEL 3319231750</t>
  </si>
  <si>
    <t>Fouqueria splendens  4"</t>
  </si>
  <si>
    <t>Gymnocalycium damsii var tucavocense</t>
  </si>
  <si>
    <t>Mammillaria miegiana</t>
  </si>
  <si>
    <t>Gymnocalycium bruchii</t>
  </si>
  <si>
    <t xml:space="preserve">Stomatium mustellinum </t>
  </si>
  <si>
    <t>Haworthia cooperi var cooperi</t>
  </si>
  <si>
    <t>Ariocarpus retusus   4"</t>
  </si>
  <si>
    <t>Ferocactus latispinus</t>
  </si>
  <si>
    <t xml:space="preserve">Haworthia Sugar plum </t>
  </si>
  <si>
    <t xml:space="preserve">Thelocactus setispinus </t>
  </si>
  <si>
    <t>Pachycereus pringleii</t>
  </si>
  <si>
    <t>Kalanchoe milloti</t>
  </si>
  <si>
    <t>Haworthia cooperii v. cooperii</t>
  </si>
  <si>
    <t>Echinocactus platyacanthus</t>
  </si>
  <si>
    <t>Melocactus matanzanus</t>
  </si>
  <si>
    <t xml:space="preserve">Myrtillocactus geometrizans </t>
  </si>
  <si>
    <t>Crassula justus corderoyi</t>
  </si>
  <si>
    <t>Crassula monglow</t>
  </si>
  <si>
    <t>Euphorbia decaryi</t>
  </si>
  <si>
    <t>Frailea grahliana</t>
  </si>
  <si>
    <t>Echeveria minibelle variegata</t>
  </si>
  <si>
    <t xml:space="preserve">Haworthia chocolate </t>
  </si>
  <si>
    <t xml:space="preserve">Haworthia limifolia </t>
  </si>
  <si>
    <t>Gymnocalycium friedrichii agua dulce  3"</t>
  </si>
  <si>
    <t>Lithops aucampiae 3"</t>
  </si>
  <si>
    <t>Lithops gessinae  3"</t>
  </si>
  <si>
    <t>Total plantas 3"</t>
  </si>
  <si>
    <t>Plantas suculentas especiales en maceta de 3"</t>
  </si>
  <si>
    <t>Plantas suculentas en maceta de 3"</t>
  </si>
  <si>
    <t>Cactáceas especiales en maceta de 3"</t>
  </si>
  <si>
    <t>Cactáceas en maceta de 3"</t>
  </si>
  <si>
    <t>Ferocactus pilosus</t>
  </si>
  <si>
    <t>Mammillaria aureilanata</t>
  </si>
  <si>
    <t>Mammillaria gigantea</t>
  </si>
  <si>
    <t>Thelocactus matudae</t>
  </si>
  <si>
    <t xml:space="preserve">Agave striata </t>
  </si>
  <si>
    <t>Ferocactus hystrix</t>
  </si>
  <si>
    <t>Haworthia cv hayashi</t>
  </si>
  <si>
    <t>Ledebauria kirkii</t>
  </si>
  <si>
    <t>Echinocactus grusonii</t>
  </si>
  <si>
    <t>Ferocactus emoryi</t>
  </si>
  <si>
    <t>Mammillaria microthele</t>
  </si>
  <si>
    <t>Mammillaria nejapensis</t>
  </si>
  <si>
    <t>Thelocactus hexaedrophorus</t>
  </si>
  <si>
    <t xml:space="preserve">Gymnocalycium baldianum </t>
  </si>
  <si>
    <t>Lophocereus schotii</t>
  </si>
  <si>
    <t>Sulcorebutia verticillacantha var aureiflora</t>
  </si>
  <si>
    <t>Crassula hobbit</t>
  </si>
  <si>
    <t>Crassula morgan’s Beauty</t>
  </si>
  <si>
    <t>Euphorbia susanae</t>
  </si>
  <si>
    <t>Ferocactus santa maria</t>
  </si>
  <si>
    <t>Adromischus cristatus var zeyheri</t>
  </si>
  <si>
    <t>Crassula x marchandii</t>
  </si>
  <si>
    <t>Crasssula x marchandii</t>
  </si>
  <si>
    <t>Euphorbia decaryi spirosticha</t>
  </si>
  <si>
    <t>Ferocactus hystrx</t>
  </si>
  <si>
    <t>Mammillaria camptotricha</t>
  </si>
  <si>
    <t>Stenocereus marginatus</t>
  </si>
  <si>
    <t>Sulcorebutia aranacea</t>
  </si>
  <si>
    <t>Pachypodium geayi</t>
  </si>
  <si>
    <t>Pachypodium lameri</t>
  </si>
  <si>
    <t>Crassula deceptor</t>
  </si>
  <si>
    <t>Haworthia decipiens</t>
  </si>
  <si>
    <t>Haworthia cooperii  pilifera variegata</t>
  </si>
  <si>
    <t>Haworthia turgida var suberecta</t>
  </si>
  <si>
    <t>Senecio haworthii</t>
  </si>
  <si>
    <t>Haworthia limifolia</t>
  </si>
  <si>
    <t>Haworthia white ghost</t>
  </si>
  <si>
    <t>Haworthia retusa x mauganii</t>
  </si>
  <si>
    <t xml:space="preserve">Pachypodium lamerii  </t>
  </si>
  <si>
    <t>Carnegia gigantea</t>
  </si>
  <si>
    <t>Clesitocactus strausii</t>
  </si>
  <si>
    <t>Mammillaria multizeta</t>
  </si>
  <si>
    <t>Matucana madisoniorum</t>
  </si>
  <si>
    <t>Mammillaria plumosa</t>
  </si>
  <si>
    <t>Agave victoria reginae</t>
  </si>
  <si>
    <t>Haworthia cooperi truncata</t>
  </si>
  <si>
    <t>Haworthia mauganii</t>
  </si>
  <si>
    <t>Haworthia pygmaea</t>
  </si>
  <si>
    <t>Titanopsis calcarea</t>
  </si>
  <si>
    <t>Leuchtenbergia principis</t>
  </si>
  <si>
    <t>Mammillaria glochidiata</t>
  </si>
  <si>
    <t>Mammillaria limonensis</t>
  </si>
  <si>
    <t>Mammillaria schiedeana subsp. Dumetorum</t>
  </si>
  <si>
    <t>Notocactus leninghausii</t>
  </si>
  <si>
    <t>Espostoa lanata</t>
  </si>
  <si>
    <t>Sulcorebuta rauschii gold spine</t>
  </si>
  <si>
    <t>Adenium obesum</t>
  </si>
  <si>
    <t>Aeonium castello-paivae variegado</t>
  </si>
  <si>
    <t>Crassula ivory pagoda</t>
  </si>
  <si>
    <t>Carnegia giantea</t>
  </si>
  <si>
    <t>Espostoa melanostele</t>
  </si>
  <si>
    <t>Mammillaria albicoma</t>
  </si>
  <si>
    <t>Mammillaria bocasana</t>
  </si>
  <si>
    <t>Stenocereus queretaroensis</t>
  </si>
  <si>
    <t>Crassula hoobit</t>
  </si>
  <si>
    <t>Pachypodium lamerei      6"</t>
  </si>
  <si>
    <t>Aloe christmas carol     6"</t>
  </si>
  <si>
    <t>Echeveria ernestina     6"</t>
  </si>
  <si>
    <t>Ferocactus hystrix      5"</t>
  </si>
  <si>
    <t>Gottiphyllum sp      5"</t>
  </si>
  <si>
    <t>Stenocereus eruca   4"</t>
  </si>
  <si>
    <t>Echinocereus websterianus</t>
  </si>
  <si>
    <t>Notocactus uebelmannianus</t>
  </si>
  <si>
    <t>Astrophytum asterias</t>
  </si>
  <si>
    <t xml:space="preserve">Astrophytum myriostigma quadricostatum </t>
  </si>
  <si>
    <t>Echinocereus pulchellus</t>
  </si>
  <si>
    <t>Echinopsis sp Hibridos</t>
  </si>
  <si>
    <t>Frailea castanea</t>
  </si>
  <si>
    <t>Rebutia albopectinata</t>
  </si>
  <si>
    <t>Echinocereus scheeri var koehresianus</t>
  </si>
  <si>
    <t>Notocactus haselbergii</t>
  </si>
  <si>
    <t>Gymnocalycium ragonesei</t>
  </si>
  <si>
    <t>Mammillaria saboae var haudeana</t>
  </si>
  <si>
    <t>Mammillaria guelzowiana</t>
  </si>
  <si>
    <t>Mammillaria pectinifera</t>
  </si>
  <si>
    <t>Mammillaria zephyranthoides</t>
  </si>
  <si>
    <t>Crassula lycopidioides</t>
  </si>
  <si>
    <t>Echeveria Cubit frost</t>
  </si>
  <si>
    <t>Haworthia attenuata</t>
  </si>
  <si>
    <t>Agave durangensis</t>
  </si>
  <si>
    <t>Ariocarpus triginus  4"</t>
  </si>
  <si>
    <t>Mammillaria sanchez-mejoradae  3"</t>
  </si>
  <si>
    <t>Mammillaria hermosana  3"</t>
  </si>
  <si>
    <t>Haworthia attenuata variegada  4"</t>
  </si>
  <si>
    <t>Haworthia "Korizatonishiki variegata"  3"</t>
  </si>
  <si>
    <t xml:space="preserve">Haworthia Chocolate </t>
  </si>
  <si>
    <t>Agave potatorum Cameron blue  6"</t>
  </si>
  <si>
    <t>Echinocereus viereckii</t>
  </si>
  <si>
    <t>Ferocactus wislizeni</t>
  </si>
  <si>
    <t>Gymnocalycium chiquitanum</t>
  </si>
  <si>
    <t>Mammillaria roseoalba</t>
  </si>
  <si>
    <t>Mammillaria surculosa</t>
  </si>
  <si>
    <t>Stenocereus montanus</t>
  </si>
  <si>
    <t>Astrophytum capricorne</t>
  </si>
  <si>
    <t>Astrophytum ornatum</t>
  </si>
  <si>
    <t xml:space="preserve">Astrophytum coahuilense </t>
  </si>
  <si>
    <t>Echinocereus adustus</t>
  </si>
  <si>
    <t>Echinocereus reichenbachii v. albispinus</t>
  </si>
  <si>
    <t>Discocactus bueneckerii</t>
  </si>
  <si>
    <t>Mammillaria lenta</t>
  </si>
  <si>
    <t>Mammillaria duweii</t>
  </si>
  <si>
    <t>Mammillaria stampherii</t>
  </si>
  <si>
    <t>Notocactus scopa</t>
  </si>
  <si>
    <t>Sulcorebutia rauschii</t>
  </si>
  <si>
    <t>Crassula cotyledonis</t>
  </si>
  <si>
    <t>Crassula exilis picturata</t>
  </si>
  <si>
    <t>Echeveria blue bird</t>
  </si>
  <si>
    <t>Kalanchoe tomentosa</t>
  </si>
  <si>
    <t>Kalanchoe tomentosa Chocolate soldier</t>
  </si>
  <si>
    <t>Sedum little missy</t>
  </si>
  <si>
    <t>Euphorbia decaryi ssp spirosticha</t>
  </si>
  <si>
    <t>Fenestraria auriantiaca</t>
  </si>
  <si>
    <t>Sedum mocinianum</t>
  </si>
  <si>
    <t>Notocactus bueneckerii</t>
  </si>
  <si>
    <t>Thelocactus leucacanthus</t>
  </si>
  <si>
    <t>Echeveria Ruffles   62</t>
  </si>
  <si>
    <t>Adenium obesum  6"</t>
  </si>
  <si>
    <t>Echeveria azulita  6"</t>
  </si>
  <si>
    <t>Echeveria elegans   6"</t>
  </si>
  <si>
    <t>Kalanchoe thyrsiflora  6"</t>
  </si>
  <si>
    <t>Pachypodium geayi   6"</t>
  </si>
  <si>
    <t>Sansevieria golden hahnii   6"</t>
  </si>
  <si>
    <t>Discocactus sp  4"</t>
  </si>
  <si>
    <t>Swantesia ruedebuschii   4"</t>
  </si>
  <si>
    <t>Lobivia aurea var. dobeana</t>
  </si>
  <si>
    <t>Crassula fernwood</t>
  </si>
  <si>
    <t>Echeveria Dark vader</t>
  </si>
  <si>
    <t>LISTA OCTUBRE-NOVIEMBRE 2026</t>
  </si>
  <si>
    <t>Coryphantha elephantidens</t>
  </si>
  <si>
    <t>Coryphantha radians</t>
  </si>
  <si>
    <t>Ferocactus herrerae</t>
  </si>
  <si>
    <t>Mammillaria hutchisoniana</t>
  </si>
  <si>
    <t>Mammillaria tenango del valle</t>
  </si>
  <si>
    <t>Matucana intertexta</t>
  </si>
  <si>
    <t>Thelocactus macdowellii</t>
  </si>
  <si>
    <t>Astrophytum myriostigma quadricostatum nudum</t>
  </si>
  <si>
    <t>Echinocereus davisii</t>
  </si>
  <si>
    <t>Epithelantha micromeris</t>
  </si>
  <si>
    <t>Grusonia bulbispina</t>
  </si>
  <si>
    <t>Mammillaria senilis</t>
  </si>
  <si>
    <t>Turbinicarpus pseudomacrochele</t>
  </si>
  <si>
    <t>Turbinicarpus schmiedickeanus klinkerianus</t>
  </si>
  <si>
    <t>Turbinicarpus ysabelae</t>
  </si>
  <si>
    <t>Aeonium sedufolium</t>
  </si>
  <si>
    <t>Crassula ericoides</t>
  </si>
  <si>
    <t>Crassula commutata</t>
  </si>
  <si>
    <t>Graptopetalum superbum</t>
  </si>
  <si>
    <t>Graptoveria lovely rose</t>
  </si>
  <si>
    <t>Crassula dorothy</t>
  </si>
  <si>
    <t>Echeveria pulvinata Ruby</t>
  </si>
  <si>
    <t>Crassula pyramidalis</t>
  </si>
  <si>
    <t>Euphorbia japonica</t>
  </si>
  <si>
    <t>Euphorbia valida</t>
  </si>
  <si>
    <t>Haworthia magifica</t>
  </si>
  <si>
    <t>Hreinwardtii f kaffirdriftensis</t>
  </si>
  <si>
    <t>Mammillaria alamensis</t>
  </si>
  <si>
    <t>Mammillaria karwinskiana</t>
  </si>
  <si>
    <t>Crassula perforata</t>
  </si>
  <si>
    <t>Cotyledon undulata</t>
  </si>
  <si>
    <t>Crassula tecta</t>
  </si>
  <si>
    <t>Graptopetalum murasaki</t>
  </si>
  <si>
    <t>Graptopetalum amethystinum</t>
  </si>
  <si>
    <t>Kalanchoe fedtschenkoi compacta</t>
  </si>
  <si>
    <t>Peperomia dolabliforme</t>
  </si>
  <si>
    <t>Senecio vitalis</t>
  </si>
  <si>
    <t xml:space="preserve">Sedum morganianum </t>
  </si>
  <si>
    <t>Tradescantia navicularis</t>
  </si>
  <si>
    <t>Agave coloratha  4"</t>
  </si>
  <si>
    <t>Melocactus azureus  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</si>
</sst>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;[Red]\-&quot;$&quot;#,##0.00"/>
    <numFmt numFmtId="44" formatCode="_-&quot;$&quot;* #,##0.00_-;\-&quot;$&quot;* #,##0.00_-;_-&quot;$&quot;* &quot;-&quot;??_-;_-@_-"/>
    <numFmt numFmtId="164" formatCode="_-[$$-80A]* #,##0.00_-;\-[$$-80A]* #,##0.00_-;_-[$$-80A]* &quot;-&quot;??_-;_-@_-"/>
    <numFmt numFmtId="165" formatCode="[$$-80A]#,##0.00;[Red]\-[$$-80A]#,##0.00"/>
  </numFmts>
  <fonts count="2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1"/>
      <name val="Calibri"/>
      <family val="2"/>
    </font>
    <font>
      <b/>
      <sz val="9"/>
      <color theme="1"/>
      <name val="Segoe UI Black"/>
      <family val="2"/>
    </font>
    <font>
      <b/>
      <sz val="11"/>
      <color theme="5" tint="-0.249977111117893"/>
      <name val="Segoe UI Black"/>
      <family val="2"/>
    </font>
    <font>
      <b/>
      <sz val="11"/>
      <color rgb="FFC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Arial Rounded MT Bold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color rgb="FFC00000"/>
      <name val="Arial Black"/>
      <family val="2"/>
    </font>
    <font>
      <sz val="11"/>
      <color theme="1"/>
      <name val="Arial Narrow"/>
      <family val="2"/>
    </font>
    <font>
      <sz val="11"/>
      <name val="Arial Unicode MS"/>
      <family val="2"/>
    </font>
    <font>
      <sz val="10"/>
      <name val="Arial Unicode MS"/>
      <family val="2"/>
    </font>
    <font>
      <sz val="10"/>
      <color rgb="FF1D2129"/>
      <name val="Arial"/>
      <family val="2"/>
    </font>
    <font>
      <sz val="11"/>
      <color rgb="FF000000"/>
      <name val="Calibri"/>
      <family val="2"/>
      <charset val="1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9"/>
      <color rgb="FFFF0000"/>
      <name val="Segoe UI Black"/>
      <family val="2"/>
    </font>
  </fonts>
  <fills count="8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9" fontId="10" fillId="0" borderId="0" applyFont="0" applyFill="0" applyBorder="0" applyAlignment="0" applyProtection="0"/>
    <xf numFmtId="0" fontId="17" fillId="0" borderId="0"/>
    <xf numFmtId="9" fontId="17" fillId="0" borderId="0" applyBorder="0" applyProtection="0"/>
    <xf numFmtId="165" fontId="17" fillId="0" borderId="0"/>
    <xf numFmtId="44" fontId="10" fillId="0" borderId="0" applyFont="0" applyFill="0" applyBorder="0" applyAlignment="0" applyProtection="0"/>
  </cellStyleXfs>
  <cellXfs count="195">
    <xf numFmtId="0" fontId="0" fillId="0" borderId="0" xfId="0"/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3" borderId="0" xfId="0" applyFill="1"/>
    <xf numFmtId="0" fontId="1" fillId="0" borderId="0" xfId="0" applyFont="1"/>
    <xf numFmtId="0" fontId="4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/>
    </xf>
    <xf numFmtId="9" fontId="0" fillId="0" borderId="0" xfId="1" applyFont="1"/>
    <xf numFmtId="0" fontId="1" fillId="0" borderId="0" xfId="0" applyFont="1" applyAlignment="1">
      <alignment horizontal="right"/>
    </xf>
    <xf numFmtId="0" fontId="1" fillId="3" borderId="0" xfId="0" applyFont="1" applyFill="1"/>
    <xf numFmtId="0" fontId="8" fillId="3" borderId="0" xfId="0" applyFont="1" applyFill="1"/>
    <xf numFmtId="0" fontId="2" fillId="3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8" fontId="0" fillId="0" borderId="0" xfId="0" applyNumberFormat="1" applyAlignment="1">
      <alignment horizontal="center"/>
    </xf>
    <xf numFmtId="8" fontId="0" fillId="0" borderId="0" xfId="0" applyNumberFormat="1" applyAlignment="1">
      <alignment horizontal="right"/>
    </xf>
    <xf numFmtId="0" fontId="1" fillId="3" borderId="0" xfId="0" applyFont="1" applyFill="1" applyAlignment="1">
      <alignment horizontal="left"/>
    </xf>
    <xf numFmtId="8" fontId="0" fillId="3" borderId="0" xfId="0" applyNumberFormat="1" applyFill="1" applyAlignment="1">
      <alignment horizontal="center"/>
    </xf>
    <xf numFmtId="8" fontId="0" fillId="3" borderId="0" xfId="0" applyNumberFormat="1" applyFill="1" applyAlignment="1">
      <alignment horizontal="right"/>
    </xf>
    <xf numFmtId="0" fontId="0" fillId="3" borderId="0" xfId="0" applyFill="1" applyAlignment="1">
      <alignment horizontal="left"/>
    </xf>
    <xf numFmtId="9" fontId="1" fillId="3" borderId="0" xfId="0" applyNumberFormat="1" applyFont="1" applyFill="1" applyAlignment="1">
      <alignment horizontal="center"/>
    </xf>
    <xf numFmtId="0" fontId="0" fillId="0" borderId="0" xfId="0" applyAlignment="1">
      <alignment horizontal="left"/>
    </xf>
    <xf numFmtId="8" fontId="0" fillId="0" borderId="0" xfId="0" applyNumberFormat="1"/>
    <xf numFmtId="8" fontId="1" fillId="3" borderId="0" xfId="0" applyNumberFormat="1" applyFont="1" applyFill="1" applyAlignment="1">
      <alignment horizontal="right"/>
    </xf>
    <xf numFmtId="0" fontId="1" fillId="3" borderId="0" xfId="0" applyFont="1" applyFill="1" applyAlignment="1">
      <alignment horizontal="right"/>
    </xf>
    <xf numFmtId="8" fontId="0" fillId="3" borderId="0" xfId="0" applyNumberFormat="1" applyFill="1"/>
    <xf numFmtId="0" fontId="13" fillId="0" borderId="0" xfId="0" applyFont="1"/>
    <xf numFmtId="164" fontId="0" fillId="0" borderId="0" xfId="0" applyNumberFormat="1" applyAlignment="1">
      <alignment horizontal="center"/>
    </xf>
    <xf numFmtId="0" fontId="16" fillId="0" borderId="0" xfId="0" applyFont="1"/>
    <xf numFmtId="0" fontId="14" fillId="3" borderId="10" xfId="0" applyFont="1" applyFill="1" applyBorder="1"/>
    <xf numFmtId="0" fontId="15" fillId="3" borderId="6" xfId="0" applyFont="1" applyFill="1" applyBorder="1"/>
    <xf numFmtId="0" fontId="14" fillId="3" borderId="6" xfId="0" applyFont="1" applyFill="1" applyBorder="1"/>
    <xf numFmtId="0" fontId="14" fillId="3" borderId="8" xfId="0" applyFont="1" applyFill="1" applyBorder="1"/>
    <xf numFmtId="0" fontId="14" fillId="3" borderId="30" xfId="0" applyFont="1" applyFill="1" applyBorder="1" applyAlignment="1">
      <alignment horizontal="left"/>
    </xf>
    <xf numFmtId="0" fontId="18" fillId="0" borderId="1" xfId="0" applyFont="1" applyBorder="1"/>
    <xf numFmtId="164" fontId="18" fillId="0" borderId="1" xfId="0" applyNumberFormat="1" applyFont="1" applyBorder="1" applyAlignment="1">
      <alignment horizontal="center"/>
    </xf>
    <xf numFmtId="0" fontId="18" fillId="0" borderId="0" xfId="0" applyFont="1"/>
    <xf numFmtId="164" fontId="18" fillId="3" borderId="1" xfId="0" applyNumberFormat="1" applyFont="1" applyFill="1" applyBorder="1" applyAlignment="1">
      <alignment horizontal="center"/>
    </xf>
    <xf numFmtId="0" fontId="18" fillId="3" borderId="1" xfId="0" applyFont="1" applyFill="1" applyBorder="1" applyAlignment="1">
      <alignment horizontal="left"/>
    </xf>
    <xf numFmtId="44" fontId="18" fillId="3" borderId="1" xfId="5" applyFont="1" applyFill="1" applyBorder="1" applyAlignment="1">
      <alignment horizontal="center"/>
    </xf>
    <xf numFmtId="0" fontId="18" fillId="0" borderId="1" xfId="0" applyFont="1" applyBorder="1" applyAlignment="1">
      <alignment horizontal="left"/>
    </xf>
    <xf numFmtId="0" fontId="18" fillId="5" borderId="21" xfId="0" applyFont="1" applyFill="1" applyBorder="1" applyAlignment="1">
      <alignment horizontal="center"/>
    </xf>
    <xf numFmtId="8" fontId="18" fillId="0" borderId="0" xfId="0" applyNumberFormat="1" applyFont="1"/>
    <xf numFmtId="0" fontId="18" fillId="3" borderId="0" xfId="0" applyFont="1" applyFill="1" applyAlignment="1">
      <alignment horizontal="center"/>
    </xf>
    <xf numFmtId="0" fontId="18" fillId="0" borderId="0" xfId="0" applyFont="1" applyAlignment="1">
      <alignment horizontal="right"/>
    </xf>
    <xf numFmtId="9" fontId="18" fillId="3" borderId="28" xfId="0" applyNumberFormat="1" applyFont="1" applyFill="1" applyBorder="1" applyAlignment="1">
      <alignment horizontal="center"/>
    </xf>
    <xf numFmtId="164" fontId="18" fillId="3" borderId="27" xfId="0" applyNumberFormat="1" applyFont="1" applyFill="1" applyBorder="1" applyAlignment="1">
      <alignment horizontal="right"/>
    </xf>
    <xf numFmtId="164" fontId="18" fillId="0" borderId="1" xfId="0" applyNumberFormat="1" applyFont="1" applyBorder="1"/>
    <xf numFmtId="0" fontId="18" fillId="3" borderId="23" xfId="0" applyFont="1" applyFill="1" applyBorder="1" applyAlignment="1">
      <alignment horizontal="center"/>
    </xf>
    <xf numFmtId="0" fontId="18" fillId="0" borderId="0" xfId="0" applyFont="1" applyAlignment="1">
      <alignment horizontal="left"/>
    </xf>
    <xf numFmtId="0" fontId="18" fillId="3" borderId="0" xfId="0" applyFont="1" applyFill="1"/>
    <xf numFmtId="0" fontId="18" fillId="3" borderId="6" xfId="0" applyFont="1" applyFill="1" applyBorder="1"/>
    <xf numFmtId="164" fontId="18" fillId="3" borderId="7" xfId="0" applyNumberFormat="1" applyFont="1" applyFill="1" applyBorder="1" applyAlignment="1">
      <alignment horizontal="right"/>
    </xf>
    <xf numFmtId="0" fontId="18" fillId="3" borderId="20" xfId="0" applyFont="1" applyFill="1" applyBorder="1" applyAlignment="1">
      <alignment horizontal="center"/>
    </xf>
    <xf numFmtId="0" fontId="18" fillId="0" borderId="6" xfId="0" applyFont="1" applyBorder="1"/>
    <xf numFmtId="0" fontId="19" fillId="0" borderId="0" xfId="0" applyFont="1"/>
    <xf numFmtId="44" fontId="18" fillId="3" borderId="1" xfId="5" applyFont="1" applyFill="1" applyBorder="1" applyAlignment="1"/>
    <xf numFmtId="0" fontId="1" fillId="3" borderId="4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4" fillId="3" borderId="45" xfId="0" applyFont="1" applyFill="1" applyBorder="1" applyAlignment="1">
      <alignment horizontal="center"/>
    </xf>
    <xf numFmtId="0" fontId="18" fillId="0" borderId="48" xfId="0" applyFont="1" applyBorder="1"/>
    <xf numFmtId="0" fontId="18" fillId="3" borderId="10" xfId="0" applyFont="1" applyFill="1" applyBorder="1" applyAlignment="1">
      <alignment horizontal="center"/>
    </xf>
    <xf numFmtId="164" fontId="18" fillId="3" borderId="48" xfId="0" applyNumberFormat="1" applyFont="1" applyFill="1" applyBorder="1" applyAlignment="1">
      <alignment horizontal="center"/>
    </xf>
    <xf numFmtId="164" fontId="18" fillId="3" borderId="11" xfId="0" applyNumberFormat="1" applyFont="1" applyFill="1" applyBorder="1" applyAlignment="1">
      <alignment horizontal="right"/>
    </xf>
    <xf numFmtId="0" fontId="18" fillId="3" borderId="6" xfId="0" applyFont="1" applyFill="1" applyBorder="1" applyAlignment="1">
      <alignment horizontal="center"/>
    </xf>
    <xf numFmtId="164" fontId="18" fillId="0" borderId="48" xfId="0" applyNumberFormat="1" applyFont="1" applyBorder="1" applyAlignment="1">
      <alignment horizontal="center"/>
    </xf>
    <xf numFmtId="0" fontId="18" fillId="6" borderId="16" xfId="0" applyFont="1" applyFill="1" applyBorder="1" applyAlignment="1">
      <alignment horizontal="center"/>
    </xf>
    <xf numFmtId="0" fontId="18" fillId="6" borderId="25" xfId="0" applyFont="1" applyFill="1" applyBorder="1" applyAlignment="1">
      <alignment horizontal="center"/>
    </xf>
    <xf numFmtId="164" fontId="18" fillId="6" borderId="26" xfId="0" applyNumberFormat="1" applyFont="1" applyFill="1" applyBorder="1" applyAlignment="1">
      <alignment horizontal="right"/>
    </xf>
    <xf numFmtId="0" fontId="18" fillId="6" borderId="22" xfId="0" applyFont="1" applyFill="1" applyBorder="1" applyAlignment="1">
      <alignment horizontal="center"/>
    </xf>
    <xf numFmtId="0" fontId="18" fillId="6" borderId="10" xfId="0" applyFont="1" applyFill="1" applyBorder="1"/>
    <xf numFmtId="164" fontId="18" fillId="6" borderId="11" xfId="0" applyNumberFormat="1" applyFont="1" applyFill="1" applyBorder="1" applyAlignment="1">
      <alignment horizontal="right"/>
    </xf>
    <xf numFmtId="0" fontId="18" fillId="6" borderId="6" xfId="0" applyFont="1" applyFill="1" applyBorder="1"/>
    <xf numFmtId="164" fontId="18" fillId="6" borderId="7" xfId="0" applyNumberFormat="1" applyFont="1" applyFill="1" applyBorder="1" applyAlignment="1">
      <alignment horizontal="right"/>
    </xf>
    <xf numFmtId="0" fontId="18" fillId="6" borderId="8" xfId="0" applyFont="1" applyFill="1" applyBorder="1"/>
    <xf numFmtId="164" fontId="18" fillId="6" borderId="9" xfId="0" applyNumberFormat="1" applyFont="1" applyFill="1" applyBorder="1" applyAlignment="1">
      <alignment horizontal="right"/>
    </xf>
    <xf numFmtId="0" fontId="18" fillId="6" borderId="19" xfId="0" applyFont="1" applyFill="1" applyBorder="1"/>
    <xf numFmtId="0" fontId="11" fillId="6" borderId="12" xfId="0" applyFont="1" applyFill="1" applyBorder="1" applyAlignment="1">
      <alignment horizontal="center"/>
    </xf>
    <xf numFmtId="0" fontId="11" fillId="6" borderId="13" xfId="0" applyFont="1" applyFill="1" applyBorder="1" applyAlignment="1">
      <alignment horizontal="center"/>
    </xf>
    <xf numFmtId="0" fontId="11" fillId="6" borderId="14" xfId="0" applyFont="1" applyFill="1" applyBorder="1" applyAlignment="1">
      <alignment horizontal="center"/>
    </xf>
    <xf numFmtId="0" fontId="11" fillId="6" borderId="15" xfId="0" applyFont="1" applyFill="1" applyBorder="1" applyAlignment="1">
      <alignment horizontal="center"/>
    </xf>
    <xf numFmtId="0" fontId="18" fillId="0" borderId="17" xfId="0" applyFont="1" applyBorder="1"/>
    <xf numFmtId="164" fontId="18" fillId="3" borderId="17" xfId="0" applyNumberFormat="1" applyFont="1" applyFill="1" applyBorder="1" applyAlignment="1">
      <alignment horizontal="center"/>
    </xf>
    <xf numFmtId="0" fontId="18" fillId="0" borderId="50" xfId="0" applyFont="1" applyBorder="1" applyAlignment="1">
      <alignment horizontal="center"/>
    </xf>
    <xf numFmtId="0" fontId="18" fillId="0" borderId="38" xfId="0" applyFont="1" applyBorder="1"/>
    <xf numFmtId="0" fontId="18" fillId="3" borderId="50" xfId="0" applyFont="1" applyFill="1" applyBorder="1" applyAlignment="1">
      <alignment horizontal="center"/>
    </xf>
    <xf numFmtId="164" fontId="18" fillId="0" borderId="49" xfId="0" applyNumberFormat="1" applyFont="1" applyBorder="1" applyAlignment="1">
      <alignment horizontal="right"/>
    </xf>
    <xf numFmtId="0" fontId="18" fillId="0" borderId="17" xfId="0" applyFont="1" applyBorder="1" applyAlignment="1">
      <alignment horizontal="left"/>
    </xf>
    <xf numFmtId="164" fontId="18" fillId="0" borderId="38" xfId="0" applyNumberFormat="1" applyFont="1" applyBorder="1" applyAlignment="1">
      <alignment horizontal="center"/>
    </xf>
    <xf numFmtId="44" fontId="18" fillId="3" borderId="7" xfId="0" applyNumberFormat="1" applyFont="1" applyFill="1" applyBorder="1" applyAlignment="1">
      <alignment horizontal="center"/>
    </xf>
    <xf numFmtId="0" fontId="18" fillId="3" borderId="48" xfId="0" applyFont="1" applyFill="1" applyBorder="1" applyAlignment="1">
      <alignment horizontal="left"/>
    </xf>
    <xf numFmtId="44" fontId="18" fillId="3" borderId="48" xfId="5" applyFont="1" applyFill="1" applyBorder="1" applyAlignment="1">
      <alignment horizontal="center"/>
    </xf>
    <xf numFmtId="44" fontId="18" fillId="3" borderId="11" xfId="5" applyFont="1" applyFill="1" applyBorder="1" applyAlignment="1">
      <alignment horizontal="center"/>
    </xf>
    <xf numFmtId="0" fontId="18" fillId="7" borderId="16" xfId="0" applyFont="1" applyFill="1" applyBorder="1" applyAlignment="1">
      <alignment horizontal="center"/>
    </xf>
    <xf numFmtId="0" fontId="18" fillId="7" borderId="16" xfId="0" applyFont="1" applyFill="1" applyBorder="1"/>
    <xf numFmtId="44" fontId="18" fillId="3" borderId="49" xfId="5" applyFont="1" applyFill="1" applyBorder="1" applyAlignment="1">
      <alignment horizontal="center"/>
    </xf>
    <xf numFmtId="44" fontId="18" fillId="3" borderId="11" xfId="0" applyNumberFormat="1" applyFont="1" applyFill="1" applyBorder="1" applyAlignment="1">
      <alignment horizontal="center"/>
    </xf>
    <xf numFmtId="0" fontId="18" fillId="0" borderId="30" xfId="0" applyFont="1" applyBorder="1" applyAlignment="1">
      <alignment horizontal="left"/>
    </xf>
    <xf numFmtId="164" fontId="18" fillId="0" borderId="30" xfId="0" applyNumberFormat="1" applyFont="1" applyBorder="1"/>
    <xf numFmtId="0" fontId="18" fillId="3" borderId="17" xfId="0" applyFont="1" applyFill="1" applyBorder="1" applyAlignment="1">
      <alignment horizontal="left"/>
    </xf>
    <xf numFmtId="0" fontId="18" fillId="0" borderId="30" xfId="0" applyFont="1" applyBorder="1"/>
    <xf numFmtId="0" fontId="18" fillId="3" borderId="38" xfId="0" applyFont="1" applyFill="1" applyBorder="1" applyAlignment="1">
      <alignment horizontal="left"/>
    </xf>
    <xf numFmtId="44" fontId="18" fillId="3" borderId="38" xfId="5" applyFont="1" applyFill="1" applyBorder="1" applyAlignment="1">
      <alignment horizontal="center"/>
    </xf>
    <xf numFmtId="164" fontId="18" fillId="3" borderId="30" xfId="0" applyNumberFormat="1" applyFont="1" applyFill="1" applyBorder="1" applyAlignment="1">
      <alignment horizontal="center"/>
    </xf>
    <xf numFmtId="0" fontId="18" fillId="3" borderId="30" xfId="0" applyFont="1" applyFill="1" applyBorder="1" applyAlignment="1">
      <alignment horizontal="left"/>
    </xf>
    <xf numFmtId="44" fontId="18" fillId="3" borderId="17" xfId="5" applyFont="1" applyFill="1" applyBorder="1" applyAlignment="1">
      <alignment horizontal="center"/>
    </xf>
    <xf numFmtId="44" fontId="18" fillId="3" borderId="48" xfId="5" applyFont="1" applyFill="1" applyBorder="1" applyAlignment="1"/>
    <xf numFmtId="0" fontId="18" fillId="3" borderId="8" xfId="0" applyFont="1" applyFill="1" applyBorder="1" applyAlignment="1">
      <alignment horizontal="center"/>
    </xf>
    <xf numFmtId="44" fontId="18" fillId="0" borderId="1" xfId="5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44" fontId="18" fillId="0" borderId="48" xfId="5" applyFont="1" applyBorder="1" applyAlignment="1">
      <alignment horizontal="center"/>
    </xf>
    <xf numFmtId="164" fontId="18" fillId="0" borderId="11" xfId="0" applyNumberFormat="1" applyFont="1" applyBorder="1" applyAlignment="1">
      <alignment horizontal="right"/>
    </xf>
    <xf numFmtId="0" fontId="18" fillId="0" borderId="6" xfId="0" applyFont="1" applyBorder="1" applyAlignment="1">
      <alignment horizontal="center"/>
    </xf>
    <xf numFmtId="44" fontId="18" fillId="0" borderId="38" xfId="5" applyFont="1" applyBorder="1" applyAlignment="1">
      <alignment horizontal="center"/>
    </xf>
    <xf numFmtId="44" fontId="18" fillId="3" borderId="38" xfId="5" applyFont="1" applyFill="1" applyBorder="1" applyAlignment="1"/>
    <xf numFmtId="0" fontId="18" fillId="3" borderId="57" xfId="0" applyFont="1" applyFill="1" applyBorder="1" applyAlignment="1">
      <alignment horizontal="center"/>
    </xf>
    <xf numFmtId="164" fontId="18" fillId="0" borderId="17" xfId="0" applyNumberFormat="1" applyFont="1" applyBorder="1"/>
    <xf numFmtId="164" fontId="18" fillId="0" borderId="30" xfId="0" applyNumberFormat="1" applyFont="1" applyBorder="1" applyAlignment="1">
      <alignment horizontal="center"/>
    </xf>
    <xf numFmtId="164" fontId="18" fillId="3" borderId="49" xfId="0" applyNumberFormat="1" applyFont="1" applyFill="1" applyBorder="1" applyAlignment="1">
      <alignment horizontal="right"/>
    </xf>
    <xf numFmtId="164" fontId="18" fillId="3" borderId="38" xfId="0" applyNumberFormat="1" applyFont="1" applyFill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19" fillId="6" borderId="28" xfId="0" applyFont="1" applyFill="1" applyBorder="1" applyAlignment="1">
      <alignment horizontal="center"/>
    </xf>
    <xf numFmtId="0" fontId="19" fillId="6" borderId="5" xfId="0" applyFont="1" applyFill="1" applyBorder="1" applyAlignment="1">
      <alignment horizontal="center"/>
    </xf>
    <xf numFmtId="0" fontId="19" fillId="6" borderId="27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35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35" xfId="0" applyFill="1" applyBorder="1" applyAlignment="1">
      <alignment horizontal="center"/>
    </xf>
    <xf numFmtId="0" fontId="6" fillId="3" borderId="3" xfId="0" applyFont="1" applyFill="1" applyBorder="1" applyAlignment="1">
      <alignment horizontal="left"/>
    </xf>
    <xf numFmtId="0" fontId="6" fillId="3" borderId="35" xfId="0" applyFont="1" applyFill="1" applyBorder="1" applyAlignment="1">
      <alignment horizontal="left"/>
    </xf>
    <xf numFmtId="0" fontId="0" fillId="2" borderId="36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14" fillId="3" borderId="32" xfId="0" applyFont="1" applyFill="1" applyBorder="1" applyAlignment="1">
      <alignment horizontal="left"/>
    </xf>
    <xf numFmtId="0" fontId="14" fillId="3" borderId="33" xfId="0" applyFont="1" applyFill="1" applyBorder="1" applyAlignment="1">
      <alignment horizontal="left"/>
    </xf>
    <xf numFmtId="0" fontId="14" fillId="3" borderId="34" xfId="0" applyFont="1" applyFill="1" applyBorder="1" applyAlignment="1">
      <alignment horizontal="left"/>
    </xf>
    <xf numFmtId="0" fontId="14" fillId="3" borderId="3" xfId="0" applyFont="1" applyFill="1" applyBorder="1" applyAlignment="1">
      <alignment horizontal="left"/>
    </xf>
    <xf numFmtId="0" fontId="14" fillId="3" borderId="4" xfId="0" applyFont="1" applyFill="1" applyBorder="1" applyAlignment="1">
      <alignment horizontal="left"/>
    </xf>
    <xf numFmtId="0" fontId="14" fillId="3" borderId="35" xfId="0" applyFont="1" applyFill="1" applyBorder="1" applyAlignment="1">
      <alignment horizontal="left"/>
    </xf>
    <xf numFmtId="0" fontId="1" fillId="4" borderId="46" xfId="0" applyFont="1" applyFill="1" applyBorder="1" applyAlignment="1">
      <alignment horizontal="center"/>
    </xf>
    <xf numFmtId="0" fontId="1" fillId="4" borderId="47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center"/>
    </xf>
    <xf numFmtId="0" fontId="20" fillId="6" borderId="51" xfId="0" applyFont="1" applyFill="1" applyBorder="1" applyAlignment="1">
      <alignment horizontal="center"/>
    </xf>
    <xf numFmtId="0" fontId="4" fillId="6" borderId="52" xfId="0" applyFont="1" applyFill="1" applyBorder="1" applyAlignment="1">
      <alignment horizontal="center"/>
    </xf>
    <xf numFmtId="0" fontId="4" fillId="6" borderId="21" xfId="0" applyFont="1" applyFill="1" applyBorder="1" applyAlignment="1">
      <alignment horizontal="center"/>
    </xf>
    <xf numFmtId="164" fontId="19" fillId="5" borderId="23" xfId="0" applyNumberFormat="1" applyFont="1" applyFill="1" applyBorder="1" applyAlignment="1">
      <alignment horizontal="center"/>
    </xf>
    <xf numFmtId="164" fontId="19" fillId="5" borderId="24" xfId="0" applyNumberFormat="1" applyFont="1" applyFill="1" applyBorder="1" applyAlignment="1">
      <alignment horizontal="center"/>
    </xf>
    <xf numFmtId="0" fontId="18" fillId="3" borderId="5" xfId="0" applyFont="1" applyFill="1" applyBorder="1" applyAlignment="1">
      <alignment horizontal="center"/>
    </xf>
    <xf numFmtId="0" fontId="18" fillId="3" borderId="31" xfId="0" applyFont="1" applyFill="1" applyBorder="1" applyAlignment="1">
      <alignment horizontal="center"/>
    </xf>
    <xf numFmtId="0" fontId="14" fillId="3" borderId="36" xfId="0" applyFont="1" applyFill="1" applyBorder="1" applyAlignment="1">
      <alignment horizontal="left"/>
    </xf>
    <xf numFmtId="0" fontId="14" fillId="3" borderId="37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19" fillId="6" borderId="41" xfId="0" applyFont="1" applyFill="1" applyBorder="1" applyAlignment="1">
      <alignment horizontal="center"/>
    </xf>
    <xf numFmtId="0" fontId="19" fillId="6" borderId="42" xfId="0" applyFont="1" applyFill="1" applyBorder="1" applyAlignment="1">
      <alignment horizontal="center"/>
    </xf>
    <xf numFmtId="0" fontId="19" fillId="6" borderId="43" xfId="0" applyFont="1" applyFill="1" applyBorder="1" applyAlignment="1">
      <alignment horizontal="center"/>
    </xf>
    <xf numFmtId="0" fontId="19" fillId="6" borderId="25" xfId="0" applyFont="1" applyFill="1" applyBorder="1" applyAlignment="1">
      <alignment horizontal="center"/>
    </xf>
    <xf numFmtId="0" fontId="19" fillId="6" borderId="39" xfId="0" applyFont="1" applyFill="1" applyBorder="1" applyAlignment="1">
      <alignment horizontal="center"/>
    </xf>
    <xf numFmtId="0" fontId="19" fillId="6" borderId="26" xfId="0" applyFont="1" applyFill="1" applyBorder="1" applyAlignment="1">
      <alignment horizontal="center"/>
    </xf>
    <xf numFmtId="0" fontId="19" fillId="6" borderId="51" xfId="0" applyFont="1" applyFill="1" applyBorder="1" applyAlignment="1">
      <alignment horizontal="center"/>
    </xf>
    <xf numFmtId="0" fontId="19" fillId="6" borderId="52" xfId="0" applyFont="1" applyFill="1" applyBorder="1" applyAlignment="1">
      <alignment horizontal="center"/>
    </xf>
    <xf numFmtId="0" fontId="19" fillId="6" borderId="21" xfId="0" applyFont="1" applyFill="1" applyBorder="1" applyAlignment="1">
      <alignment horizontal="center"/>
    </xf>
    <xf numFmtId="0" fontId="11" fillId="7" borderId="54" xfId="0" applyFont="1" applyFill="1" applyBorder="1" applyAlignment="1">
      <alignment horizontal="center"/>
    </xf>
    <xf numFmtId="0" fontId="11" fillId="7" borderId="55" xfId="0" applyFont="1" applyFill="1" applyBorder="1" applyAlignment="1">
      <alignment horizontal="center"/>
    </xf>
    <xf numFmtId="0" fontId="11" fillId="7" borderId="56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9" fillId="6" borderId="29" xfId="0" applyFont="1" applyFill="1" applyBorder="1" applyAlignment="1">
      <alignment horizontal="center"/>
    </xf>
    <xf numFmtId="0" fontId="19" fillId="6" borderId="53" xfId="0" applyFont="1" applyFill="1" applyBorder="1" applyAlignment="1">
      <alignment horizontal="center"/>
    </xf>
    <xf numFmtId="0" fontId="19" fillId="6" borderId="40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164" fontId="19" fillId="7" borderId="29" xfId="0" applyNumberFormat="1" applyFont="1" applyFill="1" applyBorder="1" applyAlignment="1">
      <alignment horizontal="center"/>
    </xf>
    <xf numFmtId="164" fontId="19" fillId="7" borderId="40" xfId="0" applyNumberFormat="1" applyFont="1" applyFill="1" applyBorder="1" applyAlignment="1">
      <alignment horizontal="center"/>
    </xf>
    <xf numFmtId="0" fontId="18" fillId="3" borderId="18" xfId="0" applyFont="1" applyFill="1" applyBorder="1" applyAlignment="1">
      <alignment horizontal="left"/>
    </xf>
    <xf numFmtId="0" fontId="18" fillId="3" borderId="0" xfId="0" applyFont="1" applyFill="1" applyAlignment="1">
      <alignment horizontal="left"/>
    </xf>
    <xf numFmtId="164" fontId="19" fillId="7" borderId="23" xfId="0" applyNumberFormat="1" applyFont="1" applyFill="1" applyBorder="1" applyAlignment="1">
      <alignment horizontal="center"/>
    </xf>
    <xf numFmtId="164" fontId="19" fillId="7" borderId="24" xfId="0" applyNumberFormat="1" applyFont="1" applyFill="1" applyBorder="1" applyAlignment="1">
      <alignment horizontal="center"/>
    </xf>
    <xf numFmtId="0" fontId="18" fillId="3" borderId="18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5" fillId="0" borderId="0" xfId="0" applyFont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0" xfId="0" applyFont="1" applyFill="1" applyAlignment="1">
      <alignment horizontal="left"/>
    </xf>
    <xf numFmtId="0" fontId="7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8" fillId="3" borderId="0" xfId="0" applyFont="1" applyFill="1" applyAlignment="1">
      <alignment horizontal="left"/>
    </xf>
    <xf numFmtId="0" fontId="12" fillId="3" borderId="0" xfId="0" applyFont="1" applyFill="1" applyAlignment="1">
      <alignment horizontal="center"/>
    </xf>
    <xf numFmtId="0" fontId="11" fillId="3" borderId="0" xfId="0" applyFont="1" applyFill="1" applyAlignment="1">
      <alignment horizontal="center"/>
    </xf>
    <xf numFmtId="164" fontId="18" fillId="0" borderId="17" xfId="0" applyNumberFormat="1" applyFont="1" applyBorder="1" applyAlignment="1">
      <alignment horizontal="center"/>
    </xf>
    <xf numFmtId="44" fontId="18" fillId="3" borderId="9" xfId="0" applyNumberFormat="1" applyFont="1" applyFill="1" applyBorder="1" applyAlignment="1">
      <alignment horizontal="center"/>
    </xf>
    <xf numFmtId="44" fontId="18" fillId="3" borderId="40" xfId="5" applyFont="1" applyFill="1" applyBorder="1" applyAlignment="1">
      <alignment horizontal="center"/>
    </xf>
  </cellXfs>
  <cellStyles count="6">
    <cellStyle name="Moneda" xfId="5" builtinId="4"/>
    <cellStyle name="Normal" xfId="0" builtinId="0"/>
    <cellStyle name="Normal 2" xfId="2" xr:uid="{00000000-0005-0000-0000-000002000000}"/>
    <cellStyle name="Normal 3" xfId="4" xr:uid="{00000000-0005-0000-0000-000003000000}"/>
    <cellStyle name="Porcentaje" xfId="1" builtinId="5"/>
    <cellStyle name="Porcentaje 2" xfId="3" xr:uid="{00000000-0005-0000-0000-000004000000}"/>
  </cellStyles>
  <dxfs count="0"/>
  <tableStyles count="0" defaultTableStyle="TableStyleMedium9" defaultPivotStyle="PivotStyleLight16"/>
  <colors>
    <mruColors>
      <color rgb="FFFF3300"/>
      <color rgb="FFE51BBF"/>
      <color rgb="FFF0D010"/>
      <color rgb="FFBA13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7327</xdr:colOff>
      <xdr:row>1</xdr:row>
      <xdr:rowOff>29307</xdr:rowOff>
    </xdr:from>
    <xdr:to>
      <xdr:col>2</xdr:col>
      <xdr:colOff>80597</xdr:colOff>
      <xdr:row>6</xdr:row>
      <xdr:rowOff>161192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3269" y="249115"/>
          <a:ext cx="732693" cy="1084385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15"/>
  <sheetViews>
    <sheetView tabSelected="1" topLeftCell="A3" zoomScale="130" zoomScaleNormal="130" workbookViewId="0">
      <selection activeCell="G162" sqref="G162"/>
    </sheetView>
  </sheetViews>
  <sheetFormatPr baseColWidth="10" defaultColWidth="11.44140625" defaultRowHeight="14.4"/>
  <cols>
    <col min="1" max="1" width="0.88671875" customWidth="1"/>
    <col min="2" max="2" width="9.77734375" customWidth="1"/>
    <col min="3" max="3" width="45.33203125" customWidth="1"/>
    <col min="4" max="4" width="10.21875" style="1" customWidth="1"/>
    <col min="5" max="5" width="12.109375" style="1" customWidth="1"/>
  </cols>
  <sheetData>
    <row r="1" spans="2:5" ht="17.399999999999999" thickBot="1">
      <c r="B1" s="123"/>
      <c r="C1" s="123"/>
      <c r="D1" s="123"/>
      <c r="E1" s="123"/>
    </row>
    <row r="2" spans="2:5" ht="15" customHeight="1">
      <c r="B2" s="145" t="s">
        <v>0</v>
      </c>
      <c r="C2" s="58" t="s">
        <v>42</v>
      </c>
      <c r="D2" s="127" t="s">
        <v>1</v>
      </c>
      <c r="E2" s="128"/>
    </row>
    <row r="3" spans="2:5" ht="15" customHeight="1">
      <c r="B3" s="146"/>
      <c r="C3" s="59" t="s">
        <v>40</v>
      </c>
      <c r="D3" s="135" t="s">
        <v>2</v>
      </c>
      <c r="E3" s="136"/>
    </row>
    <row r="4" spans="2:5" ht="15" customHeight="1">
      <c r="B4" s="146"/>
      <c r="C4" s="60" t="s">
        <v>3</v>
      </c>
      <c r="D4" s="129"/>
      <c r="E4" s="130"/>
    </row>
    <row r="5" spans="2:5" ht="15" customHeight="1">
      <c r="B5" s="146"/>
      <c r="C5" s="59" t="s">
        <v>49</v>
      </c>
      <c r="D5" s="131" t="s">
        <v>4</v>
      </c>
      <c r="E5" s="132"/>
    </row>
    <row r="6" spans="2:5" ht="15" customHeight="1">
      <c r="B6" s="146"/>
      <c r="C6" s="61" t="s">
        <v>56</v>
      </c>
      <c r="D6" s="133"/>
      <c r="E6" s="134"/>
    </row>
    <row r="7" spans="2:5" ht="15" customHeight="1" thickBot="1">
      <c r="B7" s="147"/>
      <c r="C7" s="62" t="s">
        <v>55</v>
      </c>
      <c r="D7" s="137"/>
      <c r="E7" s="138"/>
    </row>
    <row r="8" spans="2:5" ht="15" customHeight="1" thickBot="1">
      <c r="B8" s="3"/>
      <c r="C8" s="6"/>
      <c r="D8" s="2"/>
      <c r="E8" s="2"/>
    </row>
    <row r="9" spans="2:5" ht="15" customHeight="1" thickBot="1">
      <c r="B9" s="148" t="s">
        <v>225</v>
      </c>
      <c r="C9" s="149"/>
      <c r="D9" s="149"/>
      <c r="E9" s="150"/>
    </row>
    <row r="10" spans="2:5">
      <c r="B10" s="30" t="s">
        <v>5</v>
      </c>
      <c r="C10" s="139"/>
      <c r="D10" s="140"/>
      <c r="E10" s="141"/>
    </row>
    <row r="11" spans="2:5">
      <c r="B11" s="31" t="s">
        <v>6</v>
      </c>
      <c r="C11" s="142"/>
      <c r="D11" s="143"/>
      <c r="E11" s="144"/>
    </row>
    <row r="12" spans="2:5">
      <c r="B12" s="32" t="s">
        <v>7</v>
      </c>
      <c r="C12" s="142"/>
      <c r="D12" s="143"/>
      <c r="E12" s="144"/>
    </row>
    <row r="13" spans="2:5">
      <c r="B13" s="32" t="s">
        <v>8</v>
      </c>
      <c r="C13" s="142"/>
      <c r="D13" s="143"/>
      <c r="E13" s="144"/>
    </row>
    <row r="14" spans="2:5" ht="15" thickBot="1">
      <c r="B14" s="33" t="s">
        <v>29</v>
      </c>
      <c r="C14" s="34"/>
      <c r="D14" s="155" t="s">
        <v>30</v>
      </c>
      <c r="E14" s="156"/>
    </row>
    <row r="15" spans="2:5" ht="16.2" thickBot="1">
      <c r="B15" s="13"/>
      <c r="C15" s="13"/>
      <c r="D15" s="13"/>
      <c r="E15" s="13"/>
    </row>
    <row r="16" spans="2:5" ht="15" thickBot="1">
      <c r="B16" s="80" t="s">
        <v>9</v>
      </c>
      <c r="C16" s="81" t="s">
        <v>10</v>
      </c>
      <c r="D16" s="82" t="s">
        <v>11</v>
      </c>
      <c r="E16" s="83" t="s">
        <v>12</v>
      </c>
    </row>
    <row r="17" spans="2:6" ht="15" thickBot="1">
      <c r="B17" s="167" t="s">
        <v>87</v>
      </c>
      <c r="C17" s="168"/>
      <c r="D17" s="168"/>
      <c r="E17" s="169"/>
    </row>
    <row r="18" spans="2:6" ht="15.6">
      <c r="B18" s="112"/>
      <c r="C18" s="63" t="s">
        <v>127</v>
      </c>
      <c r="D18" s="113">
        <v>30</v>
      </c>
      <c r="E18" s="114">
        <f t="shared" ref="E18" si="0">B18*D18</f>
        <v>0</v>
      </c>
      <c r="F18" s="56"/>
    </row>
    <row r="19" spans="2:6" ht="15.6">
      <c r="B19" s="86"/>
      <c r="C19" s="87" t="s">
        <v>128</v>
      </c>
      <c r="D19" s="116">
        <v>30</v>
      </c>
      <c r="E19" s="89">
        <f t="shared" ref="E19:E61" si="1">B19*D19</f>
        <v>0</v>
      </c>
      <c r="F19" s="56"/>
    </row>
    <row r="20" spans="2:6" ht="15.6">
      <c r="B20" s="86"/>
      <c r="C20" s="87" t="s">
        <v>226</v>
      </c>
      <c r="D20" s="116">
        <v>30</v>
      </c>
      <c r="E20" s="89">
        <f t="shared" si="1"/>
        <v>0</v>
      </c>
      <c r="F20" s="56"/>
    </row>
    <row r="21" spans="2:6" ht="15.6">
      <c r="B21" s="86"/>
      <c r="C21" s="87" t="s">
        <v>227</v>
      </c>
      <c r="D21" s="116">
        <v>30</v>
      </c>
      <c r="E21" s="89">
        <f t="shared" si="1"/>
        <v>0</v>
      </c>
      <c r="F21" s="56"/>
    </row>
    <row r="22" spans="2:6" ht="15.6">
      <c r="B22" s="115"/>
      <c r="C22" s="35" t="s">
        <v>96</v>
      </c>
      <c r="D22" s="111">
        <v>30</v>
      </c>
      <c r="E22" s="89">
        <f t="shared" si="1"/>
        <v>0</v>
      </c>
      <c r="F22" s="56"/>
    </row>
    <row r="23" spans="2:6" ht="15.6">
      <c r="B23" s="115"/>
      <c r="C23" s="35" t="s">
        <v>70</v>
      </c>
      <c r="D23" s="111">
        <v>30</v>
      </c>
      <c r="E23" s="89">
        <f t="shared" si="1"/>
        <v>0</v>
      </c>
      <c r="F23" s="56"/>
    </row>
    <row r="24" spans="2:6" ht="15.6">
      <c r="B24" s="115"/>
      <c r="C24" s="35" t="s">
        <v>185</v>
      </c>
      <c r="D24" s="111">
        <v>30</v>
      </c>
      <c r="E24" s="89">
        <f t="shared" si="1"/>
        <v>0</v>
      </c>
      <c r="F24" s="56"/>
    </row>
    <row r="25" spans="2:6" ht="15.6">
      <c r="B25" s="115"/>
      <c r="C25" s="35" t="s">
        <v>159</v>
      </c>
      <c r="D25" s="111">
        <v>30</v>
      </c>
      <c r="E25" s="89">
        <f t="shared" si="1"/>
        <v>0</v>
      </c>
      <c r="F25" s="56"/>
    </row>
    <row r="26" spans="2:6" ht="15.6">
      <c r="B26" s="115"/>
      <c r="C26" s="35" t="s">
        <v>164</v>
      </c>
      <c r="D26" s="111">
        <v>30</v>
      </c>
      <c r="E26" s="89">
        <f t="shared" si="1"/>
        <v>0</v>
      </c>
      <c r="F26" s="56"/>
    </row>
    <row r="27" spans="2:6" ht="15.6">
      <c r="B27" s="115"/>
      <c r="C27" s="35" t="s">
        <v>97</v>
      </c>
      <c r="D27" s="111">
        <v>30</v>
      </c>
      <c r="E27" s="89">
        <f t="shared" si="1"/>
        <v>0</v>
      </c>
      <c r="F27" s="56"/>
    </row>
    <row r="28" spans="2:6" ht="15.6">
      <c r="B28" s="115"/>
      <c r="C28" s="35" t="s">
        <v>228</v>
      </c>
      <c r="D28" s="111">
        <v>30</v>
      </c>
      <c r="E28" s="89">
        <f t="shared" si="1"/>
        <v>0</v>
      </c>
      <c r="F28" s="56"/>
    </row>
    <row r="29" spans="2:6" ht="15.6">
      <c r="B29" s="115"/>
      <c r="C29" s="35" t="s">
        <v>112</v>
      </c>
      <c r="D29" s="111">
        <v>30</v>
      </c>
      <c r="E29" s="89">
        <f t="shared" si="1"/>
        <v>0</v>
      </c>
      <c r="F29" s="56"/>
    </row>
    <row r="30" spans="2:6" ht="15.6">
      <c r="B30" s="115"/>
      <c r="C30" s="35" t="s">
        <v>64</v>
      </c>
      <c r="D30" s="111">
        <v>30</v>
      </c>
      <c r="E30" s="89">
        <f t="shared" si="1"/>
        <v>0</v>
      </c>
      <c r="F30" s="56"/>
    </row>
    <row r="31" spans="2:6" ht="15.6">
      <c r="B31" s="115"/>
      <c r="C31" s="35" t="s">
        <v>186</v>
      </c>
      <c r="D31" s="111">
        <v>30</v>
      </c>
      <c r="E31" s="89">
        <f t="shared" si="1"/>
        <v>0</v>
      </c>
      <c r="F31" s="56"/>
    </row>
    <row r="32" spans="2:6" ht="15.6">
      <c r="B32" s="115"/>
      <c r="C32" s="35" t="s">
        <v>60</v>
      </c>
      <c r="D32" s="111">
        <v>30</v>
      </c>
      <c r="E32" s="89">
        <f t="shared" si="1"/>
        <v>0</v>
      </c>
      <c r="F32" s="56"/>
    </row>
    <row r="33" spans="2:6" ht="15.6">
      <c r="B33" s="115"/>
      <c r="C33" s="35" t="s">
        <v>187</v>
      </c>
      <c r="D33" s="111">
        <v>30</v>
      </c>
      <c r="E33" s="89">
        <f t="shared" si="1"/>
        <v>0</v>
      </c>
      <c r="F33" s="56"/>
    </row>
    <row r="34" spans="2:6" ht="15.6">
      <c r="B34" s="115"/>
      <c r="C34" s="35" t="s">
        <v>58</v>
      </c>
      <c r="D34" s="111">
        <v>30</v>
      </c>
      <c r="E34" s="89">
        <f t="shared" si="1"/>
        <v>0</v>
      </c>
      <c r="F34" s="37"/>
    </row>
    <row r="35" spans="2:6" ht="15.6">
      <c r="B35" s="115"/>
      <c r="C35" s="35" t="s">
        <v>222</v>
      </c>
      <c r="D35" s="111">
        <v>30</v>
      </c>
      <c r="E35" s="89">
        <f t="shared" si="1"/>
        <v>0</v>
      </c>
      <c r="F35" s="37"/>
    </row>
    <row r="36" spans="2:6" ht="15.6">
      <c r="B36" s="115"/>
      <c r="C36" s="35" t="s">
        <v>53</v>
      </c>
      <c r="D36" s="111">
        <v>30</v>
      </c>
      <c r="E36" s="89">
        <f t="shared" si="1"/>
        <v>0</v>
      </c>
      <c r="F36" s="37"/>
    </row>
    <row r="37" spans="2:6" ht="15.6">
      <c r="B37" s="115"/>
      <c r="C37" s="35" t="s">
        <v>89</v>
      </c>
      <c r="D37" s="111">
        <v>30</v>
      </c>
      <c r="E37" s="89">
        <f t="shared" si="1"/>
        <v>0</v>
      </c>
      <c r="F37" s="37"/>
    </row>
    <row r="38" spans="2:6" ht="15.6">
      <c r="B38" s="115"/>
      <c r="C38" s="35" t="s">
        <v>150</v>
      </c>
      <c r="D38" s="111">
        <v>30</v>
      </c>
      <c r="E38" s="89">
        <f t="shared" si="1"/>
        <v>0</v>
      </c>
      <c r="F38" s="37"/>
    </row>
    <row r="39" spans="2:6" ht="15.6">
      <c r="B39" s="115"/>
      <c r="C39" s="35" t="s">
        <v>113</v>
      </c>
      <c r="D39" s="111">
        <v>30</v>
      </c>
      <c r="E39" s="89">
        <f t="shared" si="1"/>
        <v>0</v>
      </c>
      <c r="F39" s="37"/>
    </row>
    <row r="40" spans="2:6" ht="15.6">
      <c r="B40" s="115"/>
      <c r="C40" s="35" t="s">
        <v>52</v>
      </c>
      <c r="D40" s="111">
        <v>30</v>
      </c>
      <c r="E40" s="89">
        <f t="shared" si="1"/>
        <v>0</v>
      </c>
      <c r="F40" s="37"/>
    </row>
    <row r="41" spans="2:6" ht="15.6">
      <c r="B41" s="115"/>
      <c r="C41" s="35" t="s">
        <v>138</v>
      </c>
      <c r="D41" s="111">
        <v>30</v>
      </c>
      <c r="E41" s="89">
        <f t="shared" si="1"/>
        <v>0</v>
      </c>
      <c r="F41" s="37"/>
    </row>
    <row r="42" spans="2:6" ht="15.6">
      <c r="B42" s="115"/>
      <c r="C42" s="35" t="s">
        <v>229</v>
      </c>
      <c r="D42" s="111">
        <v>30</v>
      </c>
      <c r="E42" s="89">
        <f t="shared" si="1"/>
        <v>0</v>
      </c>
      <c r="F42" s="37"/>
    </row>
    <row r="43" spans="2:6" ht="15.6">
      <c r="B43" s="115"/>
      <c r="C43" s="35" t="s">
        <v>139</v>
      </c>
      <c r="D43" s="111">
        <v>30</v>
      </c>
      <c r="E43" s="89">
        <f t="shared" si="1"/>
        <v>0</v>
      </c>
      <c r="F43" s="37"/>
    </row>
    <row r="44" spans="2:6" ht="15.6">
      <c r="B44" s="115"/>
      <c r="C44" s="35" t="s">
        <v>129</v>
      </c>
      <c r="D44" s="111">
        <v>30</v>
      </c>
      <c r="E44" s="89">
        <f t="shared" si="1"/>
        <v>0</v>
      </c>
      <c r="F44" s="37"/>
    </row>
    <row r="45" spans="2:6" ht="15.6">
      <c r="B45" s="115"/>
      <c r="C45" s="35" t="s">
        <v>99</v>
      </c>
      <c r="D45" s="111">
        <v>30</v>
      </c>
      <c r="E45" s="89">
        <f t="shared" si="1"/>
        <v>0</v>
      </c>
      <c r="F45" s="37"/>
    </row>
    <row r="46" spans="2:6" ht="15.6">
      <c r="B46" s="115"/>
      <c r="C46" s="35" t="s">
        <v>188</v>
      </c>
      <c r="D46" s="111">
        <v>30</v>
      </c>
      <c r="E46" s="89">
        <f t="shared" si="1"/>
        <v>0</v>
      </c>
      <c r="F46" s="37"/>
    </row>
    <row r="47" spans="2:6" ht="15.6">
      <c r="B47" s="115"/>
      <c r="C47" s="35" t="s">
        <v>140</v>
      </c>
      <c r="D47" s="111">
        <v>30</v>
      </c>
      <c r="E47" s="89">
        <f t="shared" si="1"/>
        <v>0</v>
      </c>
      <c r="F47" s="37"/>
    </row>
    <row r="48" spans="2:6" ht="15.6">
      <c r="B48" s="115"/>
      <c r="C48" s="35" t="s">
        <v>199</v>
      </c>
      <c r="D48" s="111">
        <v>30</v>
      </c>
      <c r="E48" s="89">
        <f t="shared" si="1"/>
        <v>0</v>
      </c>
      <c r="F48" s="37"/>
    </row>
    <row r="49" spans="2:6" ht="15.6">
      <c r="B49" s="115"/>
      <c r="C49" s="35" t="s">
        <v>189</v>
      </c>
      <c r="D49" s="111">
        <v>30</v>
      </c>
      <c r="E49" s="89">
        <f t="shared" si="1"/>
        <v>0</v>
      </c>
      <c r="F49" s="37"/>
    </row>
    <row r="50" spans="2:6" ht="15.6">
      <c r="B50" s="115"/>
      <c r="C50" s="35" t="s">
        <v>230</v>
      </c>
      <c r="D50" s="111">
        <v>30</v>
      </c>
      <c r="E50" s="89">
        <f t="shared" si="1"/>
        <v>0</v>
      </c>
      <c r="F50" s="37"/>
    </row>
    <row r="51" spans="2:6" ht="15.6">
      <c r="B51" s="115"/>
      <c r="C51" s="35" t="s">
        <v>231</v>
      </c>
      <c r="D51" s="111">
        <v>30</v>
      </c>
      <c r="E51" s="89">
        <f t="shared" si="1"/>
        <v>0</v>
      </c>
      <c r="F51" s="37"/>
    </row>
    <row r="52" spans="2:6" ht="15.6">
      <c r="B52" s="115"/>
      <c r="C52" s="35" t="s">
        <v>71</v>
      </c>
      <c r="D52" s="111">
        <v>30</v>
      </c>
      <c r="E52" s="89">
        <f t="shared" si="1"/>
        <v>0</v>
      </c>
      <c r="F52" s="37"/>
    </row>
    <row r="53" spans="2:6" ht="15.6">
      <c r="B53" s="115"/>
      <c r="C53" s="35" t="s">
        <v>72</v>
      </c>
      <c r="D53" s="111">
        <v>30</v>
      </c>
      <c r="E53" s="89">
        <f t="shared" si="1"/>
        <v>0</v>
      </c>
      <c r="F53" s="37"/>
    </row>
    <row r="54" spans="2:6" ht="15.6">
      <c r="B54" s="115"/>
      <c r="C54" s="35" t="s">
        <v>141</v>
      </c>
      <c r="D54" s="111">
        <v>30</v>
      </c>
      <c r="E54" s="89">
        <f t="shared" si="1"/>
        <v>0</v>
      </c>
      <c r="F54" s="37"/>
    </row>
    <row r="55" spans="2:6" ht="15.6">
      <c r="B55" s="115"/>
      <c r="C55" s="35" t="s">
        <v>160</v>
      </c>
      <c r="D55" s="111">
        <v>30</v>
      </c>
      <c r="E55" s="89">
        <f t="shared" si="1"/>
        <v>0</v>
      </c>
      <c r="F55" s="37"/>
    </row>
    <row r="56" spans="2:6" ht="15.6">
      <c r="B56" s="115"/>
      <c r="C56" s="35" t="s">
        <v>67</v>
      </c>
      <c r="D56" s="111">
        <v>30</v>
      </c>
      <c r="E56" s="89">
        <f t="shared" si="1"/>
        <v>0</v>
      </c>
      <c r="F56" s="37"/>
    </row>
    <row r="57" spans="2:6" ht="15.6">
      <c r="B57" s="115"/>
      <c r="C57" s="35" t="s">
        <v>190</v>
      </c>
      <c r="D57" s="111">
        <v>30</v>
      </c>
      <c r="E57" s="89">
        <f t="shared" si="1"/>
        <v>0</v>
      </c>
      <c r="F57" s="37"/>
    </row>
    <row r="58" spans="2:6" ht="15.6">
      <c r="B58" s="115"/>
      <c r="C58" s="35" t="s">
        <v>100</v>
      </c>
      <c r="D58" s="111">
        <v>30</v>
      </c>
      <c r="E58" s="89">
        <f t="shared" si="1"/>
        <v>0</v>
      </c>
      <c r="F58" s="37"/>
    </row>
    <row r="59" spans="2:6" ht="15.6">
      <c r="B59" s="115"/>
      <c r="C59" s="35" t="s">
        <v>232</v>
      </c>
      <c r="D59" s="111">
        <v>30</v>
      </c>
      <c r="E59" s="89">
        <f t="shared" si="1"/>
        <v>0</v>
      </c>
      <c r="F59" s="37"/>
    </row>
    <row r="60" spans="2:6" ht="15.6">
      <c r="B60" s="115"/>
      <c r="C60" s="35" t="s">
        <v>91</v>
      </c>
      <c r="D60" s="111">
        <v>30</v>
      </c>
      <c r="E60" s="89">
        <f t="shared" si="1"/>
        <v>0</v>
      </c>
      <c r="F60" s="37"/>
    </row>
    <row r="61" spans="2:6" ht="15.6">
      <c r="B61" s="115"/>
      <c r="C61" s="35" t="s">
        <v>33</v>
      </c>
      <c r="D61" s="111">
        <v>30</v>
      </c>
      <c r="E61" s="89">
        <f t="shared" si="1"/>
        <v>0</v>
      </c>
      <c r="F61" s="37"/>
    </row>
    <row r="62" spans="2:6" ht="16.2" thickBot="1">
      <c r="B62" s="124" t="s">
        <v>86</v>
      </c>
      <c r="C62" s="125"/>
      <c r="D62" s="125"/>
      <c r="E62" s="126"/>
      <c r="F62" s="37"/>
    </row>
    <row r="63" spans="2:6" ht="15.6">
      <c r="B63" s="64"/>
      <c r="C63" s="63" t="s">
        <v>43</v>
      </c>
      <c r="D63" s="65">
        <v>80</v>
      </c>
      <c r="E63" s="66">
        <f t="shared" ref="E63:E104" si="2">B63*D63</f>
        <v>0</v>
      </c>
      <c r="F63" s="37"/>
    </row>
    <row r="64" spans="2:6" ht="15.6">
      <c r="B64" s="67"/>
      <c r="C64" s="35" t="s">
        <v>161</v>
      </c>
      <c r="D64" s="38">
        <v>50</v>
      </c>
      <c r="E64" s="53">
        <f t="shared" si="2"/>
        <v>0</v>
      </c>
      <c r="F64" s="37"/>
    </row>
    <row r="65" spans="2:6" ht="15.6">
      <c r="B65" s="67"/>
      <c r="C65" s="35" t="s">
        <v>191</v>
      </c>
      <c r="D65" s="38">
        <v>40</v>
      </c>
      <c r="E65" s="53">
        <f t="shared" si="2"/>
        <v>0</v>
      </c>
      <c r="F65" s="37"/>
    </row>
    <row r="66" spans="2:6" ht="15.6">
      <c r="B66" s="67"/>
      <c r="C66" s="35" t="s">
        <v>193</v>
      </c>
      <c r="D66" s="38">
        <v>50</v>
      </c>
      <c r="E66" s="53">
        <f t="shared" si="2"/>
        <v>0</v>
      </c>
      <c r="F66" s="37"/>
    </row>
    <row r="67" spans="2:6" ht="15.6">
      <c r="B67" s="67"/>
      <c r="C67" s="35" t="s">
        <v>39</v>
      </c>
      <c r="D67" s="38">
        <v>40</v>
      </c>
      <c r="E67" s="53">
        <f t="shared" si="2"/>
        <v>0</v>
      </c>
      <c r="F67" s="37"/>
    </row>
    <row r="68" spans="2:6" ht="15.6">
      <c r="B68" s="67"/>
      <c r="C68" s="35" t="s">
        <v>162</v>
      </c>
      <c r="D68" s="38">
        <v>40</v>
      </c>
      <c r="E68" s="53">
        <f t="shared" si="2"/>
        <v>0</v>
      </c>
      <c r="F68" s="37"/>
    </row>
    <row r="69" spans="2:6" ht="15.6">
      <c r="B69" s="67"/>
      <c r="C69" s="35" t="s">
        <v>233</v>
      </c>
      <c r="D69" s="38">
        <v>40</v>
      </c>
      <c r="E69" s="53">
        <f t="shared" si="2"/>
        <v>0</v>
      </c>
      <c r="F69" s="37"/>
    </row>
    <row r="70" spans="2:6" ht="15.6">
      <c r="B70" s="67"/>
      <c r="C70" s="35" t="s">
        <v>192</v>
      </c>
      <c r="D70" s="38">
        <v>40</v>
      </c>
      <c r="E70" s="53">
        <f t="shared" si="2"/>
        <v>0</v>
      </c>
      <c r="F70" s="37"/>
    </row>
    <row r="71" spans="2:6" ht="15.6">
      <c r="B71" s="67"/>
      <c r="C71" s="35" t="s">
        <v>194</v>
      </c>
      <c r="D71" s="38">
        <v>40</v>
      </c>
      <c r="E71" s="53">
        <f t="shared" si="2"/>
        <v>0</v>
      </c>
      <c r="F71" s="37"/>
    </row>
    <row r="72" spans="2:6" ht="15.6">
      <c r="B72" s="67"/>
      <c r="C72" s="35" t="s">
        <v>234</v>
      </c>
      <c r="D72" s="38">
        <v>40</v>
      </c>
      <c r="E72" s="53">
        <f t="shared" si="2"/>
        <v>0</v>
      </c>
      <c r="F72" s="37"/>
    </row>
    <row r="73" spans="2:6" ht="15.6">
      <c r="B73" s="67"/>
      <c r="C73" s="35" t="s">
        <v>163</v>
      </c>
      <c r="D73" s="38">
        <v>40</v>
      </c>
      <c r="E73" s="53">
        <f t="shared" si="2"/>
        <v>0</v>
      </c>
      <c r="F73" s="37"/>
    </row>
    <row r="74" spans="2:6" ht="15.6">
      <c r="B74" s="67"/>
      <c r="C74" s="35" t="s">
        <v>195</v>
      </c>
      <c r="D74" s="38">
        <v>40</v>
      </c>
      <c r="E74" s="53">
        <f t="shared" si="2"/>
        <v>0</v>
      </c>
      <c r="F74" s="37"/>
    </row>
    <row r="75" spans="2:6" ht="15.6">
      <c r="B75" s="67"/>
      <c r="C75" s="35" t="s">
        <v>235</v>
      </c>
      <c r="D75" s="38">
        <v>40</v>
      </c>
      <c r="E75" s="53">
        <f t="shared" si="2"/>
        <v>0</v>
      </c>
      <c r="F75" s="37"/>
    </row>
    <row r="76" spans="2:6" ht="15.6">
      <c r="B76" s="67"/>
      <c r="C76" s="35" t="s">
        <v>142</v>
      </c>
      <c r="D76" s="38">
        <v>40</v>
      </c>
      <c r="E76" s="53">
        <f t="shared" si="2"/>
        <v>0</v>
      </c>
      <c r="F76" s="37"/>
    </row>
    <row r="77" spans="2:6" ht="15.6">
      <c r="B77" s="67"/>
      <c r="C77" s="35" t="s">
        <v>196</v>
      </c>
      <c r="D77" s="38">
        <v>40</v>
      </c>
      <c r="E77" s="53">
        <f t="shared" si="2"/>
        <v>0</v>
      </c>
      <c r="F77" s="37"/>
    </row>
    <row r="78" spans="2:6" ht="15.6">
      <c r="B78" s="67"/>
      <c r="C78" s="35" t="s">
        <v>165</v>
      </c>
      <c r="D78" s="38">
        <v>40</v>
      </c>
      <c r="E78" s="53">
        <f t="shared" si="2"/>
        <v>0</v>
      </c>
      <c r="F78" s="37"/>
    </row>
    <row r="79" spans="2:6" ht="15.6">
      <c r="B79" s="67"/>
      <c r="C79" s="35" t="s">
        <v>76</v>
      </c>
      <c r="D79" s="38">
        <v>40</v>
      </c>
      <c r="E79" s="53">
        <f t="shared" si="2"/>
        <v>0</v>
      </c>
      <c r="F79" s="37"/>
    </row>
    <row r="80" spans="2:6" ht="15.6">
      <c r="B80" s="67"/>
      <c r="C80" s="35" t="s">
        <v>236</v>
      </c>
      <c r="D80" s="38">
        <v>40</v>
      </c>
      <c r="E80" s="53">
        <f t="shared" si="2"/>
        <v>0</v>
      </c>
      <c r="F80" s="37"/>
    </row>
    <row r="81" spans="2:6" ht="15.6">
      <c r="B81" s="67"/>
      <c r="C81" s="35" t="s">
        <v>101</v>
      </c>
      <c r="D81" s="38">
        <v>40</v>
      </c>
      <c r="E81" s="53">
        <f t="shared" si="2"/>
        <v>0</v>
      </c>
      <c r="F81" s="37"/>
    </row>
    <row r="82" spans="2:6" ht="15.6">
      <c r="B82" s="67"/>
      <c r="C82" s="35" t="s">
        <v>44</v>
      </c>
      <c r="D82" s="38">
        <v>40</v>
      </c>
      <c r="E82" s="53">
        <f t="shared" si="2"/>
        <v>0</v>
      </c>
      <c r="F82" s="37"/>
    </row>
    <row r="83" spans="2:6" ht="15.6">
      <c r="B83" s="67"/>
      <c r="C83" s="35" t="s">
        <v>169</v>
      </c>
      <c r="D83" s="38">
        <v>40</v>
      </c>
      <c r="E83" s="53">
        <f t="shared" si="2"/>
        <v>0</v>
      </c>
      <c r="F83" s="37"/>
    </row>
    <row r="84" spans="2:6" ht="15.6">
      <c r="B84" s="67"/>
      <c r="C84" s="35" t="s">
        <v>102</v>
      </c>
      <c r="D84" s="38">
        <v>40</v>
      </c>
      <c r="E84" s="53">
        <f t="shared" si="2"/>
        <v>0</v>
      </c>
      <c r="F84" s="37"/>
    </row>
    <row r="85" spans="2:6" ht="15.6">
      <c r="B85" s="67"/>
      <c r="C85" s="35" t="s">
        <v>149</v>
      </c>
      <c r="D85" s="38">
        <v>40</v>
      </c>
      <c r="E85" s="53">
        <f t="shared" si="2"/>
        <v>0</v>
      </c>
      <c r="F85" s="37"/>
    </row>
    <row r="86" spans="2:6" ht="15.6">
      <c r="B86" s="67"/>
      <c r="C86" s="35" t="s">
        <v>198</v>
      </c>
      <c r="D86" s="38">
        <v>40</v>
      </c>
      <c r="E86" s="53">
        <f t="shared" si="2"/>
        <v>0</v>
      </c>
      <c r="F86" s="37"/>
    </row>
    <row r="87" spans="2:6" ht="15.6">
      <c r="B87" s="67"/>
      <c r="C87" s="35" t="s">
        <v>171</v>
      </c>
      <c r="D87" s="38">
        <v>40</v>
      </c>
      <c r="E87" s="53">
        <f t="shared" si="2"/>
        <v>0</v>
      </c>
      <c r="F87" s="37"/>
    </row>
    <row r="88" spans="2:6" ht="15.6">
      <c r="B88" s="67"/>
      <c r="C88" s="35" t="s">
        <v>197</v>
      </c>
      <c r="D88" s="38">
        <v>40</v>
      </c>
      <c r="E88" s="53">
        <f t="shared" si="2"/>
        <v>0</v>
      </c>
      <c r="F88" s="37"/>
    </row>
    <row r="89" spans="2:6" ht="15.6">
      <c r="B89" s="67"/>
      <c r="C89" s="35" t="s">
        <v>98</v>
      </c>
      <c r="D89" s="38">
        <v>40</v>
      </c>
      <c r="E89" s="53">
        <f t="shared" si="2"/>
        <v>0</v>
      </c>
      <c r="F89" s="37"/>
    </row>
    <row r="90" spans="2:6" ht="15.6">
      <c r="B90" s="67"/>
      <c r="C90" s="35" t="s">
        <v>172</v>
      </c>
      <c r="D90" s="38">
        <v>50</v>
      </c>
      <c r="E90" s="53">
        <f t="shared" si="2"/>
        <v>0</v>
      </c>
      <c r="F90" s="37"/>
    </row>
    <row r="91" spans="2:6" ht="15.6">
      <c r="B91" s="67"/>
      <c r="C91" s="35" t="s">
        <v>131</v>
      </c>
      <c r="D91" s="38">
        <v>40</v>
      </c>
      <c r="E91" s="53">
        <f t="shared" si="2"/>
        <v>0</v>
      </c>
      <c r="F91" s="37"/>
    </row>
    <row r="92" spans="2:6" ht="15.6">
      <c r="B92" s="67"/>
      <c r="C92" s="35" t="s">
        <v>237</v>
      </c>
      <c r="D92" s="38">
        <v>40</v>
      </c>
      <c r="E92" s="53">
        <f t="shared" si="2"/>
        <v>0</v>
      </c>
      <c r="F92" s="37"/>
    </row>
    <row r="93" spans="2:6" ht="15.6">
      <c r="B93" s="67"/>
      <c r="C93" s="35" t="s">
        <v>130</v>
      </c>
      <c r="D93" s="38">
        <v>40</v>
      </c>
      <c r="E93" s="53">
        <f t="shared" si="2"/>
        <v>0</v>
      </c>
      <c r="F93" s="37"/>
    </row>
    <row r="94" spans="2:6" ht="15.6">
      <c r="B94" s="67"/>
      <c r="C94" s="35" t="s">
        <v>168</v>
      </c>
      <c r="D94" s="38">
        <v>40</v>
      </c>
      <c r="E94" s="53">
        <f t="shared" si="2"/>
        <v>0</v>
      </c>
      <c r="F94" s="37"/>
    </row>
    <row r="95" spans="2:6" ht="15.6">
      <c r="B95" s="67"/>
      <c r="C95" s="35" t="s">
        <v>211</v>
      </c>
      <c r="D95" s="38">
        <v>40</v>
      </c>
      <c r="E95" s="53">
        <f t="shared" si="2"/>
        <v>0</v>
      </c>
      <c r="F95" s="37"/>
    </row>
    <row r="96" spans="2:6" ht="15.6">
      <c r="B96" s="67"/>
      <c r="C96" s="35" t="s">
        <v>200</v>
      </c>
      <c r="D96" s="38">
        <v>40</v>
      </c>
      <c r="E96" s="53">
        <f t="shared" si="2"/>
        <v>0</v>
      </c>
      <c r="F96" s="37"/>
    </row>
    <row r="97" spans="2:6" ht="15.6">
      <c r="B97" s="67"/>
      <c r="C97" s="35" t="s">
        <v>166</v>
      </c>
      <c r="D97" s="38">
        <v>40</v>
      </c>
      <c r="E97" s="53">
        <f t="shared" si="2"/>
        <v>0</v>
      </c>
      <c r="F97" s="37"/>
    </row>
    <row r="98" spans="2:6" ht="15.6">
      <c r="B98" s="67"/>
      <c r="C98" s="35" t="s">
        <v>115</v>
      </c>
      <c r="D98" s="38">
        <v>40</v>
      </c>
      <c r="E98" s="53">
        <f t="shared" si="2"/>
        <v>0</v>
      </c>
      <c r="F98" s="37"/>
    </row>
    <row r="99" spans="2:6" ht="15.6">
      <c r="B99" s="67"/>
      <c r="C99" s="35" t="s">
        <v>201</v>
      </c>
      <c r="D99" s="38">
        <v>40</v>
      </c>
      <c r="E99" s="53">
        <f t="shared" si="2"/>
        <v>0</v>
      </c>
      <c r="F99" s="37"/>
    </row>
    <row r="100" spans="2:6" ht="15.6">
      <c r="B100" s="67"/>
      <c r="C100" s="35" t="s">
        <v>143</v>
      </c>
      <c r="D100" s="38">
        <v>40</v>
      </c>
      <c r="E100" s="53">
        <f t="shared" si="2"/>
        <v>0</v>
      </c>
      <c r="F100" s="37"/>
    </row>
    <row r="101" spans="2:6" ht="15.6">
      <c r="B101" s="67"/>
      <c r="C101" s="35" t="s">
        <v>103</v>
      </c>
      <c r="D101" s="38">
        <v>40</v>
      </c>
      <c r="E101" s="53">
        <f t="shared" si="2"/>
        <v>0</v>
      </c>
      <c r="F101" s="37"/>
    </row>
    <row r="102" spans="2:6" ht="15.6">
      <c r="B102" s="67"/>
      <c r="C102" s="35" t="s">
        <v>238</v>
      </c>
      <c r="D102" s="38">
        <v>50</v>
      </c>
      <c r="E102" s="53">
        <f t="shared" si="2"/>
        <v>0</v>
      </c>
      <c r="F102" s="37"/>
    </row>
    <row r="103" spans="2:6" ht="15.6">
      <c r="B103" s="67"/>
      <c r="C103" s="35" t="s">
        <v>239</v>
      </c>
      <c r="D103" s="38">
        <v>50</v>
      </c>
      <c r="E103" s="53">
        <f t="shared" si="2"/>
        <v>0</v>
      </c>
      <c r="F103" s="37"/>
    </row>
    <row r="104" spans="2:6" ht="15.6">
      <c r="B104" s="67"/>
      <c r="C104" s="35" t="s">
        <v>240</v>
      </c>
      <c r="D104" s="38">
        <v>40</v>
      </c>
      <c r="E104" s="53">
        <f t="shared" si="2"/>
        <v>0</v>
      </c>
      <c r="F104" s="37"/>
    </row>
    <row r="105" spans="2:6" ht="16.2" thickBot="1">
      <c r="B105" s="171" t="s">
        <v>85</v>
      </c>
      <c r="C105" s="172"/>
      <c r="D105" s="172"/>
      <c r="E105" s="173"/>
      <c r="F105" s="37"/>
    </row>
    <row r="106" spans="2:6" ht="15.6">
      <c r="B106" s="64"/>
      <c r="C106" s="93" t="s">
        <v>144</v>
      </c>
      <c r="D106" s="109">
        <v>30</v>
      </c>
      <c r="E106" s="95">
        <f t="shared" ref="E106:E128" si="3">B106*D106</f>
        <v>0</v>
      </c>
      <c r="F106" s="37"/>
    </row>
    <row r="107" spans="2:6" ht="15.6">
      <c r="B107" s="88"/>
      <c r="C107" s="104" t="s">
        <v>108</v>
      </c>
      <c r="D107" s="117">
        <v>30</v>
      </c>
      <c r="E107" s="98">
        <f t="shared" si="3"/>
        <v>0</v>
      </c>
      <c r="F107" s="37"/>
    </row>
    <row r="108" spans="2:6" ht="15.6">
      <c r="B108" s="88"/>
      <c r="C108" s="104" t="s">
        <v>145</v>
      </c>
      <c r="D108" s="117">
        <v>30</v>
      </c>
      <c r="E108" s="98">
        <f t="shared" si="3"/>
        <v>0</v>
      </c>
      <c r="F108" s="37"/>
    </row>
    <row r="109" spans="2:6" ht="15.6">
      <c r="B109" s="88"/>
      <c r="C109" s="104" t="s">
        <v>241</v>
      </c>
      <c r="D109" s="117">
        <v>30</v>
      </c>
      <c r="E109" s="98">
        <f t="shared" si="3"/>
        <v>0</v>
      </c>
      <c r="F109" s="37"/>
    </row>
    <row r="110" spans="2:6" ht="15.6">
      <c r="B110" s="88"/>
      <c r="C110" s="104" t="s">
        <v>132</v>
      </c>
      <c r="D110" s="117">
        <v>30</v>
      </c>
      <c r="E110" s="98">
        <f t="shared" si="3"/>
        <v>0</v>
      </c>
      <c r="F110" s="37"/>
    </row>
    <row r="111" spans="2:6" ht="15.6">
      <c r="B111" s="88"/>
      <c r="C111" s="104" t="s">
        <v>243</v>
      </c>
      <c r="D111" s="117">
        <v>30</v>
      </c>
      <c r="E111" s="98">
        <f t="shared" si="3"/>
        <v>0</v>
      </c>
      <c r="F111" s="37"/>
    </row>
    <row r="112" spans="2:6" ht="15.6">
      <c r="B112" s="67"/>
      <c r="C112" s="39" t="s">
        <v>202</v>
      </c>
      <c r="D112" s="57">
        <v>30</v>
      </c>
      <c r="E112" s="98">
        <f t="shared" si="3"/>
        <v>0</v>
      </c>
      <c r="F112" s="37"/>
    </row>
    <row r="113" spans="2:6" ht="15.6">
      <c r="B113" s="67"/>
      <c r="C113" s="39" t="s">
        <v>242</v>
      </c>
      <c r="D113" s="57">
        <v>30</v>
      </c>
      <c r="E113" s="98">
        <f t="shared" si="3"/>
        <v>0</v>
      </c>
      <c r="F113" s="37"/>
    </row>
    <row r="114" spans="2:6" ht="15.6">
      <c r="B114" s="67"/>
      <c r="C114" s="39" t="s">
        <v>203</v>
      </c>
      <c r="D114" s="57">
        <v>30</v>
      </c>
      <c r="E114" s="98">
        <f t="shared" si="3"/>
        <v>0</v>
      </c>
      <c r="F114" s="37"/>
    </row>
    <row r="115" spans="2:6" ht="15.6">
      <c r="B115" s="67"/>
      <c r="C115" s="39" t="s">
        <v>104</v>
      </c>
      <c r="D115" s="57">
        <v>30</v>
      </c>
      <c r="E115" s="98">
        <f t="shared" si="3"/>
        <v>0</v>
      </c>
      <c r="F115" s="37"/>
    </row>
    <row r="116" spans="2:6" ht="15.6">
      <c r="B116" s="67"/>
      <c r="C116" s="39" t="s">
        <v>174</v>
      </c>
      <c r="D116" s="57">
        <v>30</v>
      </c>
      <c r="E116" s="98">
        <f t="shared" si="3"/>
        <v>0</v>
      </c>
      <c r="F116" s="37"/>
    </row>
    <row r="117" spans="2:6" ht="15.6">
      <c r="B117" s="67"/>
      <c r="C117" s="39" t="s">
        <v>204</v>
      </c>
      <c r="D117" s="57">
        <v>30</v>
      </c>
      <c r="E117" s="98">
        <f t="shared" si="3"/>
        <v>0</v>
      </c>
      <c r="F117" s="37"/>
    </row>
    <row r="118" spans="2:6" ht="15.6">
      <c r="B118" s="67"/>
      <c r="C118" s="39" t="s">
        <v>175</v>
      </c>
      <c r="D118" s="57">
        <v>30</v>
      </c>
      <c r="E118" s="98">
        <f t="shared" si="3"/>
        <v>0</v>
      </c>
      <c r="F118" s="37"/>
    </row>
    <row r="119" spans="2:6" ht="15.6">
      <c r="B119" s="67"/>
      <c r="C119" s="41" t="s">
        <v>47</v>
      </c>
      <c r="D119" s="57">
        <v>30</v>
      </c>
      <c r="E119" s="98">
        <f t="shared" si="3"/>
        <v>0</v>
      </c>
      <c r="F119" s="37"/>
    </row>
    <row r="120" spans="2:6" ht="15.6">
      <c r="B120" s="67"/>
      <c r="C120" s="41" t="s">
        <v>244</v>
      </c>
      <c r="D120" s="57">
        <v>30</v>
      </c>
      <c r="E120" s="98">
        <f t="shared" si="3"/>
        <v>0</v>
      </c>
      <c r="F120" s="37"/>
    </row>
    <row r="121" spans="2:6" ht="15.6">
      <c r="B121" s="67"/>
      <c r="C121" s="41" t="s">
        <v>245</v>
      </c>
      <c r="D121" s="57">
        <v>30</v>
      </c>
      <c r="E121" s="98">
        <f t="shared" si="3"/>
        <v>0</v>
      </c>
      <c r="F121" s="37"/>
    </row>
    <row r="122" spans="2:6" ht="15.6">
      <c r="B122" s="67"/>
      <c r="C122" s="41" t="s">
        <v>176</v>
      </c>
      <c r="D122" s="57">
        <v>30</v>
      </c>
      <c r="E122" s="98">
        <f t="shared" si="3"/>
        <v>0</v>
      </c>
      <c r="F122" s="37"/>
    </row>
    <row r="123" spans="2:6" ht="15.6">
      <c r="B123" s="67"/>
      <c r="C123" s="41" t="s">
        <v>205</v>
      </c>
      <c r="D123" s="57">
        <v>30</v>
      </c>
      <c r="E123" s="98">
        <f t="shared" si="3"/>
        <v>0</v>
      </c>
      <c r="F123" s="37"/>
    </row>
    <row r="124" spans="2:6" ht="15.6">
      <c r="B124" s="67"/>
      <c r="C124" s="41" t="s">
        <v>206</v>
      </c>
      <c r="D124" s="57">
        <v>30</v>
      </c>
      <c r="E124" s="98">
        <f t="shared" si="3"/>
        <v>0</v>
      </c>
      <c r="F124" s="37"/>
    </row>
    <row r="125" spans="2:6" ht="15.6">
      <c r="B125" s="67"/>
      <c r="C125" s="41" t="s">
        <v>54</v>
      </c>
      <c r="D125" s="57">
        <v>30</v>
      </c>
      <c r="E125" s="98">
        <f t="shared" si="3"/>
        <v>0</v>
      </c>
      <c r="F125" s="37"/>
    </row>
    <row r="126" spans="2:6" ht="15.6">
      <c r="B126" s="67"/>
      <c r="C126" s="90" t="s">
        <v>116</v>
      </c>
      <c r="D126" s="57">
        <v>30</v>
      </c>
      <c r="E126" s="98">
        <f t="shared" si="3"/>
        <v>0</v>
      </c>
      <c r="F126" s="37"/>
    </row>
    <row r="127" spans="2:6" ht="15.6">
      <c r="B127" s="67"/>
      <c r="C127" s="90" t="s">
        <v>117</v>
      </c>
      <c r="D127" s="57">
        <v>30</v>
      </c>
      <c r="E127" s="98">
        <f t="shared" si="3"/>
        <v>0</v>
      </c>
      <c r="F127" s="37"/>
    </row>
    <row r="128" spans="2:6" ht="16.2" thickBot="1">
      <c r="B128" s="67"/>
      <c r="C128" s="90" t="s">
        <v>207</v>
      </c>
      <c r="D128" s="57">
        <v>30</v>
      </c>
      <c r="E128" s="98">
        <f t="shared" si="3"/>
        <v>0</v>
      </c>
      <c r="F128" s="37"/>
    </row>
    <row r="129" spans="2:6" ht="16.2" thickBot="1">
      <c r="B129" s="164" t="s">
        <v>84</v>
      </c>
      <c r="C129" s="165"/>
      <c r="D129" s="165"/>
      <c r="E129" s="166"/>
      <c r="F129" s="37"/>
    </row>
    <row r="130" spans="2:6" ht="15.6">
      <c r="B130" s="64"/>
      <c r="C130" s="93" t="s">
        <v>108</v>
      </c>
      <c r="D130" s="94">
        <v>50</v>
      </c>
      <c r="E130" s="95">
        <f t="shared" ref="E130:E166" si="4">B130*D130</f>
        <v>0</v>
      </c>
      <c r="F130" s="37"/>
    </row>
    <row r="131" spans="2:6" ht="15.6">
      <c r="B131" s="88"/>
      <c r="C131" s="104" t="s">
        <v>118</v>
      </c>
      <c r="D131" s="105">
        <v>40</v>
      </c>
      <c r="E131" s="98">
        <f t="shared" si="4"/>
        <v>0</v>
      </c>
      <c r="F131" s="37"/>
    </row>
    <row r="132" spans="2:6" ht="15.6">
      <c r="B132" s="88"/>
      <c r="C132" s="104" t="s">
        <v>246</v>
      </c>
      <c r="D132" s="105">
        <v>40</v>
      </c>
      <c r="E132" s="98">
        <f t="shared" si="4"/>
        <v>0</v>
      </c>
      <c r="F132" s="37"/>
    </row>
    <row r="133" spans="2:6" ht="15.6">
      <c r="B133" s="88"/>
      <c r="C133" s="39" t="s">
        <v>223</v>
      </c>
      <c r="D133" s="40">
        <v>40</v>
      </c>
      <c r="E133" s="98">
        <f t="shared" si="4"/>
        <v>0</v>
      </c>
      <c r="F133" s="37"/>
    </row>
    <row r="134" spans="2:6" ht="15.6">
      <c r="B134" s="88"/>
      <c r="C134" s="39" t="s">
        <v>146</v>
      </c>
      <c r="D134" s="40">
        <v>40</v>
      </c>
      <c r="E134" s="98">
        <f t="shared" si="4"/>
        <v>0</v>
      </c>
      <c r="F134" s="37"/>
    </row>
    <row r="135" spans="2:6" ht="15.6">
      <c r="B135" s="88"/>
      <c r="C135" s="39" t="s">
        <v>73</v>
      </c>
      <c r="D135" s="40">
        <v>40</v>
      </c>
      <c r="E135" s="98">
        <f t="shared" si="4"/>
        <v>0</v>
      </c>
      <c r="F135" s="37"/>
    </row>
    <row r="136" spans="2:6" ht="15.6">
      <c r="B136" s="88"/>
      <c r="C136" s="39" t="s">
        <v>105</v>
      </c>
      <c r="D136" s="40">
        <v>40</v>
      </c>
      <c r="E136" s="98">
        <f t="shared" si="4"/>
        <v>0</v>
      </c>
      <c r="F136" s="37"/>
    </row>
    <row r="137" spans="2:6" ht="15.6">
      <c r="B137" s="88"/>
      <c r="C137" s="39" t="s">
        <v>74</v>
      </c>
      <c r="D137" s="40">
        <v>40</v>
      </c>
      <c r="E137" s="98">
        <f t="shared" si="4"/>
        <v>0</v>
      </c>
      <c r="F137" s="37"/>
    </row>
    <row r="138" spans="2:6" ht="15.6">
      <c r="B138" s="88"/>
      <c r="C138" s="39" t="s">
        <v>110</v>
      </c>
      <c r="D138" s="40">
        <v>40</v>
      </c>
      <c r="E138" s="98">
        <f t="shared" si="4"/>
        <v>0</v>
      </c>
      <c r="F138" s="37"/>
    </row>
    <row r="139" spans="2:6" ht="15.6">
      <c r="B139" s="88"/>
      <c r="C139" s="39" t="s">
        <v>248</v>
      </c>
      <c r="D139" s="40">
        <v>40</v>
      </c>
      <c r="E139" s="98">
        <f t="shared" si="4"/>
        <v>0</v>
      </c>
      <c r="F139" s="37"/>
    </row>
    <row r="140" spans="2:6" ht="15.6">
      <c r="B140" s="88"/>
      <c r="C140" s="39" t="s">
        <v>224</v>
      </c>
      <c r="D140" s="40">
        <v>40</v>
      </c>
      <c r="E140" s="98">
        <f t="shared" si="4"/>
        <v>0</v>
      </c>
      <c r="F140" s="37"/>
    </row>
    <row r="141" spans="2:6" ht="15.6">
      <c r="B141" s="88"/>
      <c r="C141" s="39" t="s">
        <v>77</v>
      </c>
      <c r="D141" s="40">
        <v>40</v>
      </c>
      <c r="E141" s="98">
        <f t="shared" si="4"/>
        <v>0</v>
      </c>
      <c r="F141" s="37"/>
    </row>
    <row r="142" spans="2:6" ht="15.6">
      <c r="B142" s="88"/>
      <c r="C142" s="39" t="s">
        <v>247</v>
      </c>
      <c r="D142" s="40">
        <v>40</v>
      </c>
      <c r="E142" s="98">
        <f t="shared" si="4"/>
        <v>0</v>
      </c>
      <c r="F142" s="37"/>
    </row>
    <row r="143" spans="2:6" ht="15.6">
      <c r="B143" s="88"/>
      <c r="C143" s="39" t="s">
        <v>75</v>
      </c>
      <c r="D143" s="40">
        <v>40</v>
      </c>
      <c r="E143" s="98">
        <f t="shared" si="4"/>
        <v>0</v>
      </c>
      <c r="F143" s="37"/>
    </row>
    <row r="144" spans="2:6" ht="15.6">
      <c r="B144" s="88"/>
      <c r="C144" s="39" t="s">
        <v>208</v>
      </c>
      <c r="D144" s="40">
        <v>40</v>
      </c>
      <c r="E144" s="98">
        <f t="shared" si="4"/>
        <v>0</v>
      </c>
      <c r="F144" s="37"/>
    </row>
    <row r="145" spans="2:6" ht="15.6">
      <c r="B145" s="88"/>
      <c r="C145" s="39" t="s">
        <v>249</v>
      </c>
      <c r="D145" s="40">
        <v>40</v>
      </c>
      <c r="E145" s="98">
        <f t="shared" si="4"/>
        <v>0</v>
      </c>
      <c r="F145" s="37"/>
    </row>
    <row r="146" spans="2:6" ht="15.6">
      <c r="B146" s="88"/>
      <c r="C146" s="39" t="s">
        <v>106</v>
      </c>
      <c r="D146" s="40">
        <v>50</v>
      </c>
      <c r="E146" s="98">
        <f t="shared" si="4"/>
        <v>0</v>
      </c>
      <c r="F146" s="37"/>
    </row>
    <row r="147" spans="2:6" ht="15.6">
      <c r="B147" s="88"/>
      <c r="C147" s="39" t="s">
        <v>250</v>
      </c>
      <c r="D147" s="40">
        <v>40</v>
      </c>
      <c r="E147" s="98">
        <f t="shared" si="4"/>
        <v>0</v>
      </c>
      <c r="F147" s="37"/>
    </row>
    <row r="148" spans="2:6" ht="15.6">
      <c r="B148" s="88"/>
      <c r="C148" s="39" t="s">
        <v>209</v>
      </c>
      <c r="D148" s="40">
        <v>40</v>
      </c>
      <c r="E148" s="98">
        <f t="shared" si="4"/>
        <v>0</v>
      </c>
      <c r="F148" s="37"/>
    </row>
    <row r="149" spans="2:6" ht="15.6">
      <c r="B149" s="88"/>
      <c r="C149" s="39" t="s">
        <v>78</v>
      </c>
      <c r="D149" s="40">
        <v>100</v>
      </c>
      <c r="E149" s="98">
        <f t="shared" si="4"/>
        <v>0</v>
      </c>
      <c r="F149" s="37"/>
    </row>
    <row r="150" spans="2:6" ht="15.6">
      <c r="B150" s="88"/>
      <c r="C150" s="39" t="s">
        <v>69</v>
      </c>
      <c r="D150" s="40">
        <v>50</v>
      </c>
      <c r="E150" s="98">
        <f t="shared" si="4"/>
        <v>0</v>
      </c>
      <c r="F150" s="37"/>
    </row>
    <row r="151" spans="2:6" ht="15.6">
      <c r="B151" s="88"/>
      <c r="C151" s="39" t="s">
        <v>120</v>
      </c>
      <c r="D151" s="40">
        <v>100</v>
      </c>
      <c r="E151" s="98">
        <f t="shared" si="4"/>
        <v>0</v>
      </c>
      <c r="F151" s="37"/>
    </row>
    <row r="152" spans="2:6" ht="15.6">
      <c r="B152" s="88"/>
      <c r="C152" s="39" t="s">
        <v>133</v>
      </c>
      <c r="D152" s="40">
        <v>50</v>
      </c>
      <c r="E152" s="98">
        <f t="shared" si="4"/>
        <v>0</v>
      </c>
      <c r="F152" s="37"/>
    </row>
    <row r="153" spans="2:6" ht="15.6">
      <c r="B153" s="88"/>
      <c r="C153" s="39" t="s">
        <v>94</v>
      </c>
      <c r="D153" s="40">
        <v>40</v>
      </c>
      <c r="E153" s="98">
        <f t="shared" si="4"/>
        <v>0</v>
      </c>
      <c r="F153" s="37"/>
    </row>
    <row r="154" spans="2:6" ht="15.6">
      <c r="B154" s="88"/>
      <c r="C154" s="39" t="s">
        <v>119</v>
      </c>
      <c r="D154" s="40">
        <v>40</v>
      </c>
      <c r="E154" s="98">
        <f t="shared" si="4"/>
        <v>0</v>
      </c>
      <c r="F154" s="37"/>
    </row>
    <row r="155" spans="2:6" ht="15.6">
      <c r="B155" s="88"/>
      <c r="C155" s="39" t="s">
        <v>79</v>
      </c>
      <c r="D155" s="40">
        <v>40</v>
      </c>
      <c r="E155" s="98">
        <f t="shared" si="4"/>
        <v>0</v>
      </c>
      <c r="F155" s="37"/>
    </row>
    <row r="156" spans="2:6" ht="15.6">
      <c r="B156" s="88"/>
      <c r="C156" s="39" t="s">
        <v>251</v>
      </c>
      <c r="D156" s="40">
        <v>40</v>
      </c>
      <c r="E156" s="98">
        <f t="shared" si="4"/>
        <v>0</v>
      </c>
      <c r="F156" s="37"/>
    </row>
    <row r="157" spans="2:6" ht="15.6">
      <c r="B157" s="88"/>
      <c r="C157" s="39" t="s">
        <v>134</v>
      </c>
      <c r="D157" s="40">
        <v>100</v>
      </c>
      <c r="E157" s="98">
        <f t="shared" si="4"/>
        <v>0</v>
      </c>
      <c r="F157" s="37"/>
    </row>
    <row r="158" spans="2:6" ht="15.6">
      <c r="B158" s="88"/>
      <c r="C158" s="39" t="s">
        <v>135</v>
      </c>
      <c r="D158" s="40">
        <v>40</v>
      </c>
      <c r="E158" s="98">
        <f t="shared" si="4"/>
        <v>0</v>
      </c>
      <c r="F158" s="37"/>
    </row>
    <row r="159" spans="2:6" ht="15.6">
      <c r="B159" s="88"/>
      <c r="C159" s="39" t="s">
        <v>252</v>
      </c>
      <c r="D159" s="40">
        <v>40</v>
      </c>
      <c r="E159" s="98">
        <f t="shared" si="4"/>
        <v>0</v>
      </c>
      <c r="F159" s="37"/>
    </row>
    <row r="160" spans="2:6" ht="15.6">
      <c r="B160" s="88"/>
      <c r="C160" s="39" t="s">
        <v>65</v>
      </c>
      <c r="D160" s="40">
        <v>40</v>
      </c>
      <c r="E160" s="98">
        <f t="shared" si="4"/>
        <v>0</v>
      </c>
      <c r="F160" s="37"/>
    </row>
    <row r="161" spans="2:6" ht="15.6">
      <c r="B161" s="88"/>
      <c r="C161" s="102" t="s">
        <v>121</v>
      </c>
      <c r="D161" s="108">
        <v>40</v>
      </c>
      <c r="E161" s="98">
        <f t="shared" si="4"/>
        <v>0</v>
      </c>
      <c r="F161" s="37"/>
    </row>
    <row r="162" spans="2:6" ht="15.6">
      <c r="B162" s="88"/>
      <c r="C162" s="102" t="s">
        <v>51</v>
      </c>
      <c r="D162" s="108">
        <v>40</v>
      </c>
      <c r="E162" s="98">
        <f t="shared" si="4"/>
        <v>0</v>
      </c>
      <c r="F162" s="37"/>
    </row>
    <row r="163" spans="2:6" ht="15.6">
      <c r="B163" s="88"/>
      <c r="C163" s="84" t="s">
        <v>210</v>
      </c>
      <c r="D163" s="85">
        <v>40</v>
      </c>
      <c r="E163" s="98">
        <f t="shared" si="4"/>
        <v>0</v>
      </c>
      <c r="F163" s="37"/>
    </row>
    <row r="164" spans="2:6" ht="15.6">
      <c r="B164" s="67"/>
      <c r="C164" s="35" t="s">
        <v>122</v>
      </c>
      <c r="D164" s="38">
        <v>50</v>
      </c>
      <c r="E164" s="98">
        <f t="shared" si="4"/>
        <v>0</v>
      </c>
      <c r="F164" s="37"/>
    </row>
    <row r="165" spans="2:6" ht="15.6">
      <c r="B165" s="67"/>
      <c r="C165" s="35" t="s">
        <v>61</v>
      </c>
      <c r="D165" s="38">
        <v>40</v>
      </c>
      <c r="E165" s="98">
        <f t="shared" si="4"/>
        <v>0</v>
      </c>
      <c r="F165" s="37"/>
    </row>
    <row r="166" spans="2:6" ht="16.2" thickBot="1">
      <c r="B166" s="110"/>
      <c r="C166" s="103" t="s">
        <v>136</v>
      </c>
      <c r="D166" s="106">
        <v>40</v>
      </c>
      <c r="E166" s="194">
        <f t="shared" si="4"/>
        <v>0</v>
      </c>
      <c r="F166" s="37"/>
    </row>
    <row r="167" spans="2:6" ht="16.2" thickBot="1">
      <c r="B167" s="181"/>
      <c r="C167" s="182"/>
      <c r="D167" s="151" t="s">
        <v>83</v>
      </c>
      <c r="E167" s="152"/>
      <c r="F167" s="42">
        <f>SUM(B18:B166)</f>
        <v>0</v>
      </c>
    </row>
    <row r="168" spans="2:6" ht="16.2" thickBot="1">
      <c r="B168" s="161" t="s">
        <v>13</v>
      </c>
      <c r="C168" s="162"/>
      <c r="D168" s="162"/>
      <c r="E168" s="163"/>
      <c r="F168" s="37"/>
    </row>
    <row r="169" spans="2:6" ht="15.6">
      <c r="B169" s="86"/>
      <c r="C169" s="87" t="s">
        <v>147</v>
      </c>
      <c r="D169" s="91">
        <v>50</v>
      </c>
      <c r="E169" s="89">
        <f>B169*D169</f>
        <v>0</v>
      </c>
      <c r="F169" s="37"/>
    </row>
    <row r="170" spans="2:6" ht="15.6">
      <c r="B170" s="86"/>
      <c r="C170" s="87" t="s">
        <v>128</v>
      </c>
      <c r="D170" s="91">
        <v>50</v>
      </c>
      <c r="E170" s="89">
        <f>B170*D170</f>
        <v>0</v>
      </c>
      <c r="F170" s="37"/>
    </row>
    <row r="171" spans="2:6" ht="15.6">
      <c r="B171" s="86"/>
      <c r="C171" s="35" t="s">
        <v>46</v>
      </c>
      <c r="D171" s="36">
        <v>50</v>
      </c>
      <c r="E171" s="89">
        <f t="shared" ref="E171:E211" si="5">B171*D171</f>
        <v>0</v>
      </c>
      <c r="F171" s="37"/>
    </row>
    <row r="172" spans="2:6" ht="15.6">
      <c r="B172" s="86"/>
      <c r="C172" s="35" t="s">
        <v>96</v>
      </c>
      <c r="D172" s="36">
        <v>50</v>
      </c>
      <c r="E172" s="89">
        <f t="shared" si="5"/>
        <v>0</v>
      </c>
      <c r="F172" s="37"/>
    </row>
    <row r="173" spans="2:6" ht="15.6">
      <c r="B173" s="86"/>
      <c r="C173" s="35" t="s">
        <v>70</v>
      </c>
      <c r="D173" s="36">
        <v>50</v>
      </c>
      <c r="E173" s="89">
        <f t="shared" si="5"/>
        <v>0</v>
      </c>
      <c r="F173" s="37"/>
    </row>
    <row r="174" spans="2:6" ht="15.6">
      <c r="B174" s="86"/>
      <c r="C174" s="35" t="s">
        <v>164</v>
      </c>
      <c r="D174" s="36">
        <v>50</v>
      </c>
      <c r="E174" s="89">
        <f t="shared" si="5"/>
        <v>0</v>
      </c>
      <c r="F174" s="37"/>
    </row>
    <row r="175" spans="2:6" ht="15.6">
      <c r="B175" s="86"/>
      <c r="C175" s="35" t="s">
        <v>167</v>
      </c>
      <c r="D175" s="36">
        <v>50</v>
      </c>
      <c r="E175" s="89">
        <f t="shared" si="5"/>
        <v>0</v>
      </c>
      <c r="F175" s="37"/>
    </row>
    <row r="176" spans="2:6" ht="15.6">
      <c r="B176" s="86"/>
      <c r="C176" s="35" t="s">
        <v>148</v>
      </c>
      <c r="D176" s="36">
        <v>70</v>
      </c>
      <c r="E176" s="89">
        <f t="shared" si="5"/>
        <v>0</v>
      </c>
      <c r="F176" s="37"/>
    </row>
    <row r="177" spans="2:6" ht="15.6">
      <c r="B177" s="86"/>
      <c r="C177" s="35" t="s">
        <v>93</v>
      </c>
      <c r="D177" s="36">
        <v>50</v>
      </c>
      <c r="E177" s="89">
        <f t="shared" si="5"/>
        <v>0</v>
      </c>
      <c r="F177" s="37"/>
    </row>
    <row r="178" spans="2:6" ht="15.6">
      <c r="B178" s="86"/>
      <c r="C178" s="35" t="s">
        <v>64</v>
      </c>
      <c r="D178" s="36">
        <v>50</v>
      </c>
      <c r="E178" s="89">
        <f t="shared" si="5"/>
        <v>0</v>
      </c>
      <c r="F178" s="37"/>
    </row>
    <row r="179" spans="2:6" ht="15.6">
      <c r="B179" s="86"/>
      <c r="C179" s="35" t="s">
        <v>88</v>
      </c>
      <c r="D179" s="36">
        <v>50</v>
      </c>
      <c r="E179" s="89">
        <f t="shared" si="5"/>
        <v>0</v>
      </c>
      <c r="F179" s="37"/>
    </row>
    <row r="180" spans="2:6" ht="15.6">
      <c r="B180" s="86"/>
      <c r="C180" s="35" t="s">
        <v>107</v>
      </c>
      <c r="D180" s="36">
        <v>50</v>
      </c>
      <c r="E180" s="89">
        <f t="shared" si="5"/>
        <v>0</v>
      </c>
      <c r="F180" s="37"/>
    </row>
    <row r="181" spans="2:6" ht="15.6">
      <c r="B181" s="86"/>
      <c r="C181" s="35" t="s">
        <v>186</v>
      </c>
      <c r="D181" s="36">
        <v>50</v>
      </c>
      <c r="E181" s="89">
        <f t="shared" si="5"/>
        <v>0</v>
      </c>
      <c r="F181" s="37"/>
    </row>
    <row r="182" spans="2:6" ht="15.6">
      <c r="B182" s="86"/>
      <c r="C182" s="35" t="s">
        <v>60</v>
      </c>
      <c r="D182" s="36">
        <v>50</v>
      </c>
      <c r="E182" s="89">
        <f t="shared" si="5"/>
        <v>0</v>
      </c>
      <c r="F182" s="37"/>
    </row>
    <row r="183" spans="2:6" ht="15.6">
      <c r="B183" s="86"/>
      <c r="C183" s="35" t="s">
        <v>36</v>
      </c>
      <c r="D183" s="36">
        <v>50</v>
      </c>
      <c r="E183" s="89">
        <f t="shared" si="5"/>
        <v>0</v>
      </c>
      <c r="F183" s="37"/>
    </row>
    <row r="184" spans="2:6" ht="15.6">
      <c r="B184" s="86"/>
      <c r="C184" s="35" t="s">
        <v>58</v>
      </c>
      <c r="D184" s="36">
        <v>50</v>
      </c>
      <c r="E184" s="89">
        <f t="shared" si="5"/>
        <v>0</v>
      </c>
      <c r="F184" s="37"/>
    </row>
    <row r="185" spans="2:6" ht="15.6">
      <c r="B185" s="86"/>
      <c r="C185" s="35" t="s">
        <v>137</v>
      </c>
      <c r="D185" s="36">
        <v>50</v>
      </c>
      <c r="E185" s="89">
        <f t="shared" si="5"/>
        <v>0</v>
      </c>
      <c r="F185" s="37"/>
    </row>
    <row r="186" spans="2:6" ht="15.6">
      <c r="B186" s="86"/>
      <c r="C186" s="35" t="s">
        <v>102</v>
      </c>
      <c r="D186" s="36">
        <v>50</v>
      </c>
      <c r="E186" s="89">
        <f t="shared" si="5"/>
        <v>0</v>
      </c>
      <c r="F186" s="37"/>
    </row>
    <row r="187" spans="2:6" ht="15.6">
      <c r="B187" s="86"/>
      <c r="C187" s="35" t="s">
        <v>253</v>
      </c>
      <c r="D187" s="36">
        <v>50</v>
      </c>
      <c r="E187" s="89">
        <f t="shared" si="5"/>
        <v>0</v>
      </c>
      <c r="F187" s="37"/>
    </row>
    <row r="188" spans="2:6" ht="15.6">
      <c r="B188" s="86"/>
      <c r="C188" s="35" t="s">
        <v>53</v>
      </c>
      <c r="D188" s="36">
        <v>50</v>
      </c>
      <c r="E188" s="89">
        <f t="shared" si="5"/>
        <v>0</v>
      </c>
      <c r="F188" s="37"/>
    </row>
    <row r="189" spans="2:6" ht="15.6">
      <c r="B189" s="86"/>
      <c r="C189" s="35" t="s">
        <v>89</v>
      </c>
      <c r="D189" s="36">
        <v>70</v>
      </c>
      <c r="E189" s="89">
        <f t="shared" si="5"/>
        <v>0</v>
      </c>
      <c r="F189" s="37"/>
    </row>
    <row r="190" spans="2:6" ht="15.6">
      <c r="B190" s="86"/>
      <c r="C190" s="35" t="s">
        <v>113</v>
      </c>
      <c r="D190" s="36">
        <v>50</v>
      </c>
      <c r="E190" s="89">
        <f t="shared" si="5"/>
        <v>0</v>
      </c>
      <c r="F190" s="37"/>
    </row>
    <row r="191" spans="2:6" ht="15.6">
      <c r="B191" s="86"/>
      <c r="C191" s="35" t="s">
        <v>52</v>
      </c>
      <c r="D191" s="36">
        <v>50</v>
      </c>
      <c r="E191" s="89">
        <f t="shared" si="5"/>
        <v>0</v>
      </c>
      <c r="F191" s="37"/>
    </row>
    <row r="192" spans="2:6" ht="15.6">
      <c r="B192" s="86"/>
      <c r="C192" s="35" t="s">
        <v>90</v>
      </c>
      <c r="D192" s="36">
        <v>50</v>
      </c>
      <c r="E192" s="89">
        <f t="shared" si="5"/>
        <v>0</v>
      </c>
      <c r="F192" s="37"/>
    </row>
    <row r="193" spans="2:6" ht="15.6">
      <c r="B193" s="86"/>
      <c r="C193" s="35" t="s">
        <v>171</v>
      </c>
      <c r="D193" s="36">
        <v>70</v>
      </c>
      <c r="E193" s="89">
        <f t="shared" si="5"/>
        <v>0</v>
      </c>
      <c r="F193" s="37"/>
    </row>
    <row r="194" spans="2:6" ht="15.6">
      <c r="B194" s="86"/>
      <c r="C194" s="35" t="s">
        <v>254</v>
      </c>
      <c r="D194" s="36">
        <v>50</v>
      </c>
      <c r="E194" s="89">
        <f t="shared" si="5"/>
        <v>0</v>
      </c>
      <c r="F194" s="37"/>
    </row>
    <row r="195" spans="2:6" ht="15.6">
      <c r="B195" s="86"/>
      <c r="C195" s="35" t="s">
        <v>139</v>
      </c>
      <c r="D195" s="36">
        <v>50</v>
      </c>
      <c r="E195" s="89">
        <f t="shared" si="5"/>
        <v>0</v>
      </c>
      <c r="F195" s="37"/>
    </row>
    <row r="196" spans="2:6" ht="15.6">
      <c r="B196" s="86"/>
      <c r="C196" s="35" t="s">
        <v>35</v>
      </c>
      <c r="D196" s="36">
        <v>50</v>
      </c>
      <c r="E196" s="89">
        <f t="shared" si="5"/>
        <v>0</v>
      </c>
      <c r="F196" s="37"/>
    </row>
    <row r="197" spans="2:6" ht="15.6">
      <c r="B197" s="86"/>
      <c r="C197" s="35" t="s">
        <v>59</v>
      </c>
      <c r="D197" s="36">
        <v>50</v>
      </c>
      <c r="E197" s="89">
        <f t="shared" si="5"/>
        <v>0</v>
      </c>
      <c r="F197" s="37"/>
    </row>
    <row r="198" spans="2:6" ht="15.6">
      <c r="B198" s="86"/>
      <c r="C198" s="35" t="s">
        <v>129</v>
      </c>
      <c r="D198" s="36">
        <v>50</v>
      </c>
      <c r="E198" s="89">
        <f t="shared" si="5"/>
        <v>0</v>
      </c>
      <c r="F198" s="37"/>
    </row>
    <row r="199" spans="2:6" ht="15.6">
      <c r="B199" s="86"/>
      <c r="C199" s="35" t="s">
        <v>99</v>
      </c>
      <c r="D199" s="36">
        <v>50</v>
      </c>
      <c r="E199" s="89">
        <f t="shared" si="5"/>
        <v>0</v>
      </c>
      <c r="F199" s="37"/>
    </row>
    <row r="200" spans="2:6" ht="15.6">
      <c r="B200" s="86"/>
      <c r="C200" s="35" t="s">
        <v>131</v>
      </c>
      <c r="D200" s="36">
        <v>70</v>
      </c>
      <c r="E200" s="89">
        <f t="shared" si="5"/>
        <v>0</v>
      </c>
      <c r="F200" s="37"/>
    </row>
    <row r="201" spans="2:6" ht="15.6">
      <c r="B201" s="86"/>
      <c r="C201" s="35" t="s">
        <v>170</v>
      </c>
      <c r="D201" s="36">
        <v>80</v>
      </c>
      <c r="E201" s="89">
        <f t="shared" si="5"/>
        <v>0</v>
      </c>
      <c r="F201" s="37"/>
    </row>
    <row r="202" spans="2:6" ht="15.6">
      <c r="B202" s="86"/>
      <c r="C202" s="35" t="s">
        <v>173</v>
      </c>
      <c r="D202" s="36">
        <v>70</v>
      </c>
      <c r="E202" s="89">
        <f t="shared" si="5"/>
        <v>0</v>
      </c>
      <c r="F202" s="37"/>
    </row>
    <row r="203" spans="2:6" ht="15.6">
      <c r="B203" s="86"/>
      <c r="C203" s="35" t="s">
        <v>71</v>
      </c>
      <c r="D203" s="36">
        <v>50</v>
      </c>
      <c r="E203" s="89">
        <f t="shared" si="5"/>
        <v>0</v>
      </c>
      <c r="F203" s="37"/>
    </row>
    <row r="204" spans="2:6" ht="15.6">
      <c r="B204" s="86"/>
      <c r="C204" s="35" t="s">
        <v>160</v>
      </c>
      <c r="D204" s="36">
        <v>50</v>
      </c>
      <c r="E204" s="89">
        <f t="shared" si="5"/>
        <v>0</v>
      </c>
      <c r="F204" s="37"/>
    </row>
    <row r="205" spans="2:6" ht="15.6">
      <c r="B205" s="86"/>
      <c r="C205" s="35" t="s">
        <v>38</v>
      </c>
      <c r="D205" s="36">
        <v>50</v>
      </c>
      <c r="E205" s="89">
        <f t="shared" si="5"/>
        <v>0</v>
      </c>
      <c r="F205" s="37"/>
    </row>
    <row r="206" spans="2:6" ht="15.6">
      <c r="B206" s="86"/>
      <c r="C206" s="35" t="s">
        <v>114</v>
      </c>
      <c r="D206" s="36">
        <v>50</v>
      </c>
      <c r="E206" s="89">
        <f t="shared" si="5"/>
        <v>0</v>
      </c>
      <c r="F206" s="37"/>
    </row>
    <row r="207" spans="2:6" ht="15.6">
      <c r="B207" s="86"/>
      <c r="C207" s="35" t="s">
        <v>45</v>
      </c>
      <c r="D207" s="36">
        <v>50</v>
      </c>
      <c r="E207" s="89">
        <f t="shared" si="5"/>
        <v>0</v>
      </c>
      <c r="F207" s="37"/>
    </row>
    <row r="208" spans="2:6" ht="15.6">
      <c r="B208" s="86"/>
      <c r="C208" s="35" t="s">
        <v>151</v>
      </c>
      <c r="D208" s="36">
        <v>50</v>
      </c>
      <c r="E208" s="89">
        <f t="shared" si="5"/>
        <v>0</v>
      </c>
      <c r="F208" s="37"/>
    </row>
    <row r="209" spans="2:6" ht="15.6">
      <c r="B209" s="86"/>
      <c r="C209" s="35" t="s">
        <v>212</v>
      </c>
      <c r="D209" s="36">
        <v>50</v>
      </c>
      <c r="E209" s="89">
        <f t="shared" si="5"/>
        <v>0</v>
      </c>
      <c r="F209" s="37"/>
    </row>
    <row r="210" spans="2:6" ht="15.6">
      <c r="B210" s="86"/>
      <c r="C210" s="35" t="s">
        <v>91</v>
      </c>
      <c r="D210" s="36">
        <v>50</v>
      </c>
      <c r="E210" s="89">
        <f t="shared" si="5"/>
        <v>0</v>
      </c>
      <c r="F210" s="37"/>
    </row>
    <row r="211" spans="2:6" ht="16.2" thickBot="1">
      <c r="B211" s="86"/>
      <c r="C211" s="84" t="s">
        <v>66</v>
      </c>
      <c r="D211" s="36">
        <v>50</v>
      </c>
      <c r="E211" s="89">
        <f t="shared" si="5"/>
        <v>0</v>
      </c>
      <c r="F211" s="37"/>
    </row>
    <row r="212" spans="2:6" ht="16.2" thickBot="1">
      <c r="B212" s="158" t="s">
        <v>14</v>
      </c>
      <c r="C212" s="159"/>
      <c r="D212" s="159"/>
      <c r="E212" s="160"/>
      <c r="F212" s="37"/>
    </row>
    <row r="213" spans="2:6" ht="15.6">
      <c r="B213" s="64"/>
      <c r="C213" s="63" t="s">
        <v>108</v>
      </c>
      <c r="D213" s="68">
        <v>50</v>
      </c>
      <c r="E213" s="66">
        <f t="shared" ref="E213:E252" si="6">B213*D213</f>
        <v>0</v>
      </c>
      <c r="F213" s="43"/>
    </row>
    <row r="214" spans="2:6" ht="15.6">
      <c r="B214" s="88"/>
      <c r="C214" s="87" t="s">
        <v>145</v>
      </c>
      <c r="D214" s="91">
        <v>50</v>
      </c>
      <c r="E214" s="121">
        <f t="shared" si="6"/>
        <v>0</v>
      </c>
      <c r="F214" s="43"/>
    </row>
    <row r="215" spans="2:6" ht="15.6">
      <c r="B215" s="88"/>
      <c r="C215" s="87" t="s">
        <v>177</v>
      </c>
      <c r="D215" s="91">
        <v>50</v>
      </c>
      <c r="E215" s="121">
        <f t="shared" si="6"/>
        <v>0</v>
      </c>
      <c r="F215" s="43"/>
    </row>
    <row r="216" spans="2:6" ht="15.6">
      <c r="B216" s="67"/>
      <c r="C216" s="35" t="s">
        <v>92</v>
      </c>
      <c r="D216" s="36">
        <v>50</v>
      </c>
      <c r="E216" s="121">
        <f t="shared" si="6"/>
        <v>0</v>
      </c>
      <c r="F216" s="43"/>
    </row>
    <row r="217" spans="2:6" ht="15.6">
      <c r="B217" s="67"/>
      <c r="C217" s="35" t="s">
        <v>256</v>
      </c>
      <c r="D217" s="36">
        <v>50</v>
      </c>
      <c r="E217" s="121">
        <f t="shared" si="6"/>
        <v>0</v>
      </c>
      <c r="F217" s="43"/>
    </row>
    <row r="218" spans="2:6" ht="15.6">
      <c r="B218" s="67"/>
      <c r="C218" s="35" t="s">
        <v>202</v>
      </c>
      <c r="D218" s="36">
        <v>50</v>
      </c>
      <c r="E218" s="121">
        <f t="shared" si="6"/>
        <v>0</v>
      </c>
      <c r="F218" s="43"/>
    </row>
    <row r="219" spans="2:6" ht="15.6">
      <c r="B219" s="67"/>
      <c r="C219" s="35" t="s">
        <v>118</v>
      </c>
      <c r="D219" s="36">
        <v>80</v>
      </c>
      <c r="E219" s="121">
        <f t="shared" si="6"/>
        <v>0</v>
      </c>
      <c r="F219" s="43"/>
    </row>
    <row r="220" spans="2:6" ht="15.6">
      <c r="B220" s="67"/>
      <c r="C220" s="35" t="s">
        <v>152</v>
      </c>
      <c r="D220" s="36">
        <v>50</v>
      </c>
      <c r="E220" s="121">
        <f t="shared" si="6"/>
        <v>0</v>
      </c>
      <c r="F220" s="43"/>
    </row>
    <row r="221" spans="2:6" ht="15.6">
      <c r="B221" s="67"/>
      <c r="C221" s="35" t="s">
        <v>174</v>
      </c>
      <c r="D221" s="36">
        <v>50</v>
      </c>
      <c r="E221" s="121">
        <f t="shared" si="6"/>
        <v>0</v>
      </c>
      <c r="F221" s="43"/>
    </row>
    <row r="222" spans="2:6" ht="15.6">
      <c r="B222" s="67"/>
      <c r="C222" s="35" t="s">
        <v>74</v>
      </c>
      <c r="D222" s="36">
        <v>70</v>
      </c>
      <c r="E222" s="121">
        <f t="shared" si="6"/>
        <v>0</v>
      </c>
      <c r="F222" s="43"/>
    </row>
    <row r="223" spans="2:6" ht="15.6">
      <c r="B223" s="67"/>
      <c r="C223" s="35" t="s">
        <v>257</v>
      </c>
      <c r="D223" s="36">
        <v>80</v>
      </c>
      <c r="E223" s="121">
        <f t="shared" si="6"/>
        <v>0</v>
      </c>
      <c r="F223" s="43"/>
    </row>
    <row r="224" spans="2:6" ht="15.6">
      <c r="B224" s="67"/>
      <c r="C224" s="35" t="s">
        <v>255</v>
      </c>
      <c r="D224" s="36">
        <v>50</v>
      </c>
      <c r="E224" s="121">
        <f t="shared" si="6"/>
        <v>0</v>
      </c>
      <c r="F224" s="43"/>
    </row>
    <row r="225" spans="2:6" ht="15.6">
      <c r="B225" s="67"/>
      <c r="C225" s="35" t="s">
        <v>109</v>
      </c>
      <c r="D225" s="36">
        <v>70</v>
      </c>
      <c r="E225" s="121">
        <f t="shared" si="6"/>
        <v>0</v>
      </c>
      <c r="F225" s="43"/>
    </row>
    <row r="226" spans="2:6" ht="15.6">
      <c r="B226" s="67"/>
      <c r="C226" s="35" t="s">
        <v>77</v>
      </c>
      <c r="D226" s="36">
        <v>70</v>
      </c>
      <c r="E226" s="121">
        <f t="shared" si="6"/>
        <v>0</v>
      </c>
      <c r="F226" s="43"/>
    </row>
    <row r="227" spans="2:6" ht="15.6">
      <c r="B227" s="67"/>
      <c r="C227" s="35" t="s">
        <v>75</v>
      </c>
      <c r="D227" s="36">
        <v>70</v>
      </c>
      <c r="E227" s="121">
        <f t="shared" si="6"/>
        <v>0</v>
      </c>
      <c r="F227" s="43"/>
    </row>
    <row r="228" spans="2:6" ht="15.6">
      <c r="B228" s="67"/>
      <c r="C228" s="35" t="s">
        <v>111</v>
      </c>
      <c r="D228" s="36">
        <v>70</v>
      </c>
      <c r="E228" s="121">
        <f t="shared" si="6"/>
        <v>0</v>
      </c>
      <c r="F228" s="43"/>
    </row>
    <row r="229" spans="2:6" ht="15.6">
      <c r="B229" s="67"/>
      <c r="C229" s="35" t="s">
        <v>47</v>
      </c>
      <c r="D229" s="36">
        <v>50</v>
      </c>
      <c r="E229" s="121">
        <f t="shared" si="6"/>
        <v>0</v>
      </c>
      <c r="F229" s="43"/>
    </row>
    <row r="230" spans="2:6" ht="15.6">
      <c r="B230" s="67"/>
      <c r="C230" s="35" t="s">
        <v>48</v>
      </c>
      <c r="D230" s="36">
        <v>50</v>
      </c>
      <c r="E230" s="121">
        <f t="shared" si="6"/>
        <v>0</v>
      </c>
      <c r="F230" s="43"/>
    </row>
    <row r="231" spans="2:6" ht="15.6">
      <c r="B231" s="67"/>
      <c r="C231" s="35" t="s">
        <v>259</v>
      </c>
      <c r="D231" s="36">
        <v>80</v>
      </c>
      <c r="E231" s="121">
        <f t="shared" si="6"/>
        <v>0</v>
      </c>
      <c r="F231" s="43"/>
    </row>
    <row r="232" spans="2:6" ht="15.6">
      <c r="B232" s="67"/>
      <c r="C232" s="35" t="s">
        <v>258</v>
      </c>
      <c r="D232" s="36">
        <v>50</v>
      </c>
      <c r="E232" s="121">
        <f t="shared" si="6"/>
        <v>0</v>
      </c>
      <c r="F232" s="43"/>
    </row>
    <row r="233" spans="2:6" ht="15.6">
      <c r="B233" s="67"/>
      <c r="C233" s="35" t="s">
        <v>183</v>
      </c>
      <c r="D233" s="36">
        <v>150</v>
      </c>
      <c r="E233" s="121">
        <f t="shared" si="6"/>
        <v>0</v>
      </c>
      <c r="F233" s="43"/>
    </row>
    <row r="234" spans="2:6" ht="15.6">
      <c r="B234" s="67"/>
      <c r="C234" s="35" t="s">
        <v>62</v>
      </c>
      <c r="D234" s="36">
        <v>50</v>
      </c>
      <c r="E234" s="121">
        <f t="shared" si="6"/>
        <v>0</v>
      </c>
      <c r="F234" s="43"/>
    </row>
    <row r="235" spans="2:6" ht="15.6">
      <c r="B235" s="67"/>
      <c r="C235" s="35" t="s">
        <v>119</v>
      </c>
      <c r="D235" s="36">
        <v>50</v>
      </c>
      <c r="E235" s="121">
        <f t="shared" si="6"/>
        <v>0</v>
      </c>
      <c r="F235" s="43"/>
    </row>
    <row r="236" spans="2:6" ht="15.6">
      <c r="B236" s="67"/>
      <c r="C236" s="35" t="s">
        <v>123</v>
      </c>
      <c r="D236" s="36">
        <v>50</v>
      </c>
      <c r="E236" s="121">
        <f t="shared" si="6"/>
        <v>0</v>
      </c>
      <c r="F236" s="43"/>
    </row>
    <row r="237" spans="2:6" ht="15.6">
      <c r="B237" s="67"/>
      <c r="C237" s="35" t="s">
        <v>125</v>
      </c>
      <c r="D237" s="36">
        <v>70</v>
      </c>
      <c r="E237" s="121">
        <f t="shared" si="6"/>
        <v>0</v>
      </c>
      <c r="F237" s="43"/>
    </row>
    <row r="238" spans="2:6" ht="15.6">
      <c r="B238" s="67"/>
      <c r="C238" s="35" t="s">
        <v>65</v>
      </c>
      <c r="D238" s="36">
        <v>70</v>
      </c>
      <c r="E238" s="121">
        <f t="shared" si="6"/>
        <v>0</v>
      </c>
      <c r="F238" s="43"/>
    </row>
    <row r="239" spans="2:6" ht="15.6">
      <c r="B239" s="67"/>
      <c r="C239" s="35" t="s">
        <v>51</v>
      </c>
      <c r="D239" s="36">
        <v>50</v>
      </c>
      <c r="E239" s="121">
        <f t="shared" si="6"/>
        <v>0</v>
      </c>
      <c r="F239" s="43"/>
    </row>
    <row r="240" spans="2:6" ht="15.6">
      <c r="B240" s="67"/>
      <c r="C240" s="35" t="s">
        <v>124</v>
      </c>
      <c r="D240" s="36">
        <v>100</v>
      </c>
      <c r="E240" s="121">
        <f t="shared" si="6"/>
        <v>0</v>
      </c>
      <c r="F240" s="43"/>
    </row>
    <row r="241" spans="2:6" ht="15.6">
      <c r="B241" s="67"/>
      <c r="C241" s="35" t="s">
        <v>260</v>
      </c>
      <c r="D241" s="36">
        <v>50</v>
      </c>
      <c r="E241" s="121">
        <f t="shared" si="6"/>
        <v>0</v>
      </c>
      <c r="F241" s="43"/>
    </row>
    <row r="242" spans="2:6" ht="15.6">
      <c r="B242" s="67"/>
      <c r="C242" s="35" t="s">
        <v>68</v>
      </c>
      <c r="D242" s="36">
        <v>50</v>
      </c>
      <c r="E242" s="121">
        <f t="shared" si="6"/>
        <v>0</v>
      </c>
      <c r="F242" s="43"/>
    </row>
    <row r="243" spans="2:6" ht="15.6">
      <c r="B243" s="67"/>
      <c r="C243" s="35" t="s">
        <v>95</v>
      </c>
      <c r="D243" s="36">
        <v>80</v>
      </c>
      <c r="E243" s="121">
        <f t="shared" si="6"/>
        <v>0</v>
      </c>
      <c r="F243" s="43"/>
    </row>
    <row r="244" spans="2:6" ht="15.6">
      <c r="B244" s="67"/>
      <c r="C244" s="35" t="s">
        <v>54</v>
      </c>
      <c r="D244" s="36">
        <v>50</v>
      </c>
      <c r="E244" s="121">
        <f t="shared" si="6"/>
        <v>0</v>
      </c>
      <c r="F244" s="43"/>
    </row>
    <row r="245" spans="2:6" ht="15.6">
      <c r="B245" s="67"/>
      <c r="C245" s="35" t="s">
        <v>116</v>
      </c>
      <c r="D245" s="36">
        <v>50</v>
      </c>
      <c r="E245" s="121">
        <f t="shared" si="6"/>
        <v>0</v>
      </c>
      <c r="F245" s="43"/>
    </row>
    <row r="246" spans="2:6" ht="15.6">
      <c r="B246" s="67"/>
      <c r="C246" s="35" t="s">
        <v>126</v>
      </c>
      <c r="D246" s="36">
        <v>50</v>
      </c>
      <c r="E246" s="121">
        <f t="shared" si="6"/>
        <v>0</v>
      </c>
      <c r="F246" s="43"/>
    </row>
    <row r="247" spans="2:6" ht="15.6">
      <c r="B247" s="118"/>
      <c r="C247" s="84" t="s">
        <v>261</v>
      </c>
      <c r="D247" s="192">
        <v>50</v>
      </c>
      <c r="E247" s="121">
        <f t="shared" si="6"/>
        <v>0</v>
      </c>
      <c r="F247" s="43"/>
    </row>
    <row r="248" spans="2:6" ht="15.6">
      <c r="B248" s="118"/>
      <c r="C248" s="84" t="s">
        <v>37</v>
      </c>
      <c r="D248" s="192">
        <v>50</v>
      </c>
      <c r="E248" s="121">
        <f t="shared" si="6"/>
        <v>0</v>
      </c>
      <c r="F248" s="43"/>
    </row>
    <row r="249" spans="2:6" ht="15.6">
      <c r="B249" s="118"/>
      <c r="C249" s="84" t="s">
        <v>263</v>
      </c>
      <c r="D249" s="192">
        <v>50</v>
      </c>
      <c r="E249" s="121">
        <f t="shared" si="6"/>
        <v>0</v>
      </c>
      <c r="F249" s="43"/>
    </row>
    <row r="250" spans="2:6" ht="15.6">
      <c r="B250" s="118"/>
      <c r="C250" s="84" t="s">
        <v>262</v>
      </c>
      <c r="D250" s="192">
        <v>50</v>
      </c>
      <c r="E250" s="121">
        <f t="shared" si="6"/>
        <v>0</v>
      </c>
      <c r="F250" s="43"/>
    </row>
    <row r="251" spans="2:6" ht="15.6">
      <c r="B251" s="118"/>
      <c r="C251" s="84" t="s">
        <v>61</v>
      </c>
      <c r="D251" s="192">
        <v>50</v>
      </c>
      <c r="E251" s="121">
        <f t="shared" si="6"/>
        <v>0</v>
      </c>
      <c r="F251" s="43"/>
    </row>
    <row r="252" spans="2:6" ht="16.2" thickBot="1">
      <c r="B252" s="110"/>
      <c r="C252" s="103" t="s">
        <v>264</v>
      </c>
      <c r="D252" s="120">
        <v>50</v>
      </c>
      <c r="E252" s="121">
        <f t="shared" si="6"/>
        <v>0</v>
      </c>
      <c r="F252" s="43"/>
    </row>
    <row r="253" spans="2:6" ht="16.2" thickBot="1">
      <c r="B253" s="153"/>
      <c r="C253" s="154"/>
      <c r="D253" s="175" t="s">
        <v>31</v>
      </c>
      <c r="E253" s="176"/>
      <c r="F253" s="96">
        <f>SUM(B169:B252)</f>
        <v>0</v>
      </c>
    </row>
    <row r="254" spans="2:6" ht="16.2" thickBot="1">
      <c r="B254" s="158" t="s">
        <v>50</v>
      </c>
      <c r="C254" s="159"/>
      <c r="D254" s="159"/>
      <c r="E254" s="160"/>
      <c r="F254" s="37"/>
    </row>
    <row r="255" spans="2:6" ht="15.6">
      <c r="B255" s="64"/>
      <c r="C255" s="93" t="s">
        <v>214</v>
      </c>
      <c r="D255" s="65">
        <v>80</v>
      </c>
      <c r="E255" s="66">
        <f t="shared" ref="E255" si="7">B255*D255</f>
        <v>0</v>
      </c>
      <c r="F255" s="37"/>
    </row>
    <row r="256" spans="2:6" ht="15.6">
      <c r="B256" s="88"/>
      <c r="C256" s="104" t="s">
        <v>184</v>
      </c>
      <c r="D256" s="122">
        <v>120</v>
      </c>
      <c r="E256" s="121">
        <f>B256*D256</f>
        <v>0</v>
      </c>
      <c r="F256" s="37"/>
    </row>
    <row r="257" spans="2:8" ht="15.6">
      <c r="B257" s="67"/>
      <c r="C257" s="39" t="s">
        <v>154</v>
      </c>
      <c r="D257" s="38">
        <v>80</v>
      </c>
      <c r="E257" s="121">
        <f t="shared" ref="E257:E267" si="8">B257*D257</f>
        <v>0</v>
      </c>
      <c r="F257" s="37"/>
    </row>
    <row r="258" spans="2:8" ht="15.6">
      <c r="B258" s="67"/>
      <c r="C258" s="39" t="s">
        <v>215</v>
      </c>
      <c r="D258" s="38">
        <v>80</v>
      </c>
      <c r="E258" s="121">
        <f t="shared" si="8"/>
        <v>0</v>
      </c>
      <c r="F258" s="37"/>
    </row>
    <row r="259" spans="2:8" ht="15.6">
      <c r="B259" s="67"/>
      <c r="C259" s="39" t="s">
        <v>216</v>
      </c>
      <c r="D259" s="38">
        <v>80</v>
      </c>
      <c r="E259" s="121">
        <f t="shared" si="8"/>
        <v>0</v>
      </c>
      <c r="F259" s="37"/>
    </row>
    <row r="260" spans="2:8" ht="15.6">
      <c r="B260" s="67"/>
      <c r="C260" s="39" t="s">
        <v>155</v>
      </c>
      <c r="D260" s="38">
        <v>80</v>
      </c>
      <c r="E260" s="121">
        <f t="shared" si="8"/>
        <v>0</v>
      </c>
      <c r="F260" s="37"/>
    </row>
    <row r="261" spans="2:8" ht="15.6">
      <c r="B261" s="67"/>
      <c r="C261" s="39" t="s">
        <v>213</v>
      </c>
      <c r="D261" s="38">
        <v>100</v>
      </c>
      <c r="E261" s="121">
        <f t="shared" si="8"/>
        <v>0</v>
      </c>
      <c r="F261" s="37"/>
    </row>
    <row r="262" spans="2:8" ht="15.6">
      <c r="B262" s="67"/>
      <c r="C262" s="39" t="s">
        <v>156</v>
      </c>
      <c r="D262" s="38">
        <v>80</v>
      </c>
      <c r="E262" s="121">
        <f t="shared" si="8"/>
        <v>0</v>
      </c>
      <c r="F262" s="37"/>
    </row>
    <row r="263" spans="2:8" ht="15.6">
      <c r="B263" s="67"/>
      <c r="C263" s="39" t="s">
        <v>217</v>
      </c>
      <c r="D263" s="38">
        <v>80</v>
      </c>
      <c r="E263" s="121">
        <f t="shared" si="8"/>
        <v>0</v>
      </c>
      <c r="F263" s="37"/>
    </row>
    <row r="264" spans="2:8" ht="15.6">
      <c r="B264" s="67"/>
      <c r="C264" s="39" t="s">
        <v>157</v>
      </c>
      <c r="D264" s="38">
        <v>80</v>
      </c>
      <c r="E264" s="121">
        <f t="shared" si="8"/>
        <v>0</v>
      </c>
      <c r="F264" s="37"/>
    </row>
    <row r="265" spans="2:8" ht="15.6">
      <c r="B265" s="67"/>
      <c r="C265" s="39" t="s">
        <v>218</v>
      </c>
      <c r="D265" s="38">
        <v>100</v>
      </c>
      <c r="E265" s="121">
        <f t="shared" si="8"/>
        <v>0</v>
      </c>
      <c r="F265" s="37"/>
    </row>
    <row r="266" spans="2:8" ht="15.6">
      <c r="B266" s="67"/>
      <c r="C266" s="39" t="s">
        <v>153</v>
      </c>
      <c r="D266" s="38">
        <v>80</v>
      </c>
      <c r="E266" s="121">
        <f t="shared" si="8"/>
        <v>0</v>
      </c>
      <c r="F266" s="37"/>
    </row>
    <row r="267" spans="2:8" ht="16.2" thickBot="1">
      <c r="B267" s="110"/>
      <c r="C267" s="107" t="s">
        <v>219</v>
      </c>
      <c r="D267" s="106">
        <v>100</v>
      </c>
      <c r="E267" s="121">
        <f t="shared" si="8"/>
        <v>0</v>
      </c>
      <c r="F267" s="37"/>
    </row>
    <row r="268" spans="2:8" ht="16.2" thickBot="1">
      <c r="B268" s="177"/>
      <c r="C268" s="178"/>
      <c r="D268" s="179" t="s">
        <v>32</v>
      </c>
      <c r="E268" s="180"/>
      <c r="F268" s="97">
        <f>SUM(B255:B267)</f>
        <v>0</v>
      </c>
    </row>
    <row r="269" spans="2:8" ht="16.2" thickBot="1">
      <c r="B269" s="69">
        <f>SUM(B18:B268)</f>
        <v>0</v>
      </c>
      <c r="C269" s="37"/>
      <c r="D269" s="70" t="s">
        <v>15</v>
      </c>
      <c r="E269" s="71">
        <f>SUM(E18:E267)</f>
        <v>0</v>
      </c>
      <c r="F269" s="37"/>
      <c r="G269" s="9"/>
      <c r="H269" s="9"/>
    </row>
    <row r="270" spans="2:8" ht="16.2" thickBot="1">
      <c r="B270" s="44"/>
      <c r="C270" s="45" t="s">
        <v>16</v>
      </c>
      <c r="D270" s="46"/>
      <c r="E270" s="47">
        <f>E269*D270</f>
        <v>0</v>
      </c>
      <c r="F270" s="37"/>
      <c r="G270" s="9"/>
      <c r="H270" s="9"/>
    </row>
    <row r="271" spans="2:8" ht="16.2" thickBot="1">
      <c r="B271" s="44"/>
      <c r="C271" s="37"/>
      <c r="D271" s="70" t="s">
        <v>17</v>
      </c>
      <c r="E271" s="71">
        <f>E269-E270</f>
        <v>0</v>
      </c>
      <c r="F271" s="37"/>
      <c r="G271" s="9"/>
      <c r="H271" s="9"/>
    </row>
    <row r="272" spans="2:8" ht="16.2" thickBot="1">
      <c r="B272" s="44"/>
      <c r="C272" s="37"/>
      <c r="D272" s="44"/>
      <c r="E272" s="44"/>
      <c r="F272" s="37"/>
    </row>
    <row r="273" spans="2:6" ht="16.2" thickBot="1">
      <c r="B273" s="158" t="s">
        <v>41</v>
      </c>
      <c r="C273" s="159"/>
      <c r="D273" s="159"/>
      <c r="E273" s="160"/>
      <c r="F273" s="37"/>
    </row>
    <row r="274" spans="2:6" ht="15.6">
      <c r="B274" s="64"/>
      <c r="C274" s="93" t="s">
        <v>265</v>
      </c>
      <c r="D274" s="94">
        <v>150</v>
      </c>
      <c r="E274" s="99">
        <f>B274*D274</f>
        <v>0</v>
      </c>
      <c r="F274" s="37"/>
    </row>
    <row r="275" spans="2:6" ht="15.6">
      <c r="B275" s="67"/>
      <c r="C275" s="39" t="s">
        <v>63</v>
      </c>
      <c r="D275" s="40">
        <v>150</v>
      </c>
      <c r="E275" s="92">
        <f>B275*D275</f>
        <v>0</v>
      </c>
      <c r="F275" s="37"/>
    </row>
    <row r="276" spans="2:6" ht="15.6">
      <c r="B276" s="67"/>
      <c r="C276" s="39" t="s">
        <v>178</v>
      </c>
      <c r="D276" s="40">
        <v>150</v>
      </c>
      <c r="E276" s="92">
        <f t="shared" ref="E276:E288" si="9">B276*D276</f>
        <v>0</v>
      </c>
      <c r="F276" s="37"/>
    </row>
    <row r="277" spans="2:6" ht="15.6">
      <c r="B277" s="67"/>
      <c r="C277" s="39" t="s">
        <v>220</v>
      </c>
      <c r="D277" s="40">
        <v>100</v>
      </c>
      <c r="E277" s="92">
        <f t="shared" si="9"/>
        <v>0</v>
      </c>
      <c r="F277" s="37"/>
    </row>
    <row r="278" spans="2:6" ht="15.6">
      <c r="B278" s="67"/>
      <c r="C278" s="41" t="s">
        <v>57</v>
      </c>
      <c r="D278" s="48">
        <v>150</v>
      </c>
      <c r="E278" s="92">
        <f t="shared" si="9"/>
        <v>0</v>
      </c>
      <c r="F278" s="37"/>
    </row>
    <row r="279" spans="2:6" ht="15.6">
      <c r="B279" s="67"/>
      <c r="C279" s="41" t="s">
        <v>80</v>
      </c>
      <c r="D279" s="48">
        <v>80</v>
      </c>
      <c r="E279" s="92">
        <f t="shared" si="9"/>
        <v>0</v>
      </c>
      <c r="F279" s="37"/>
    </row>
    <row r="280" spans="2:6" ht="15.6">
      <c r="B280" s="67"/>
      <c r="C280" s="41" t="s">
        <v>181</v>
      </c>
      <c r="D280" s="48">
        <v>120</v>
      </c>
      <c r="E280" s="92">
        <f t="shared" si="9"/>
        <v>0</v>
      </c>
      <c r="F280" s="37"/>
    </row>
    <row r="281" spans="2:6" ht="15.6">
      <c r="B281" s="67"/>
      <c r="C281" s="41" t="s">
        <v>182</v>
      </c>
      <c r="D281" s="48">
        <v>100</v>
      </c>
      <c r="E281" s="92">
        <f t="shared" si="9"/>
        <v>0</v>
      </c>
      <c r="F281" s="37"/>
    </row>
    <row r="282" spans="2:6" ht="15.6">
      <c r="B282" s="67"/>
      <c r="C282" s="41" t="s">
        <v>81</v>
      </c>
      <c r="D282" s="48">
        <v>70</v>
      </c>
      <c r="E282" s="92">
        <f t="shared" si="9"/>
        <v>0</v>
      </c>
      <c r="F282" s="37"/>
    </row>
    <row r="283" spans="2:6" ht="15.6">
      <c r="B283" s="67"/>
      <c r="C283" s="41" t="s">
        <v>82</v>
      </c>
      <c r="D283" s="48">
        <v>70</v>
      </c>
      <c r="E283" s="92">
        <f t="shared" si="9"/>
        <v>0</v>
      </c>
      <c r="F283" s="37"/>
    </row>
    <row r="284" spans="2:6" ht="15.6">
      <c r="B284" s="67"/>
      <c r="C284" s="90" t="s">
        <v>180</v>
      </c>
      <c r="D284" s="119">
        <v>80</v>
      </c>
      <c r="E284" s="92">
        <f t="shared" si="9"/>
        <v>0</v>
      </c>
      <c r="F284" s="37"/>
    </row>
    <row r="285" spans="2:6" ht="15.6">
      <c r="B285" s="67"/>
      <c r="C285" s="90" t="s">
        <v>179</v>
      </c>
      <c r="D285" s="119">
        <v>80</v>
      </c>
      <c r="E285" s="92">
        <f t="shared" si="9"/>
        <v>0</v>
      </c>
      <c r="F285" s="37"/>
    </row>
    <row r="286" spans="2:6" ht="15.6">
      <c r="B286" s="67"/>
      <c r="C286" s="90" t="s">
        <v>266</v>
      </c>
      <c r="D286" s="119">
        <v>200</v>
      </c>
      <c r="E286" s="92">
        <f t="shared" si="9"/>
        <v>0</v>
      </c>
      <c r="F286" s="37"/>
    </row>
    <row r="287" spans="2:6" ht="15.6">
      <c r="B287" s="67"/>
      <c r="C287" s="90" t="s">
        <v>221</v>
      </c>
      <c r="D287" s="119">
        <v>100</v>
      </c>
      <c r="E287" s="92">
        <f t="shared" si="9"/>
        <v>0</v>
      </c>
      <c r="F287" s="37"/>
    </row>
    <row r="288" spans="2:6" ht="16.2" thickBot="1">
      <c r="B288" s="110"/>
      <c r="C288" s="100" t="s">
        <v>158</v>
      </c>
      <c r="D288" s="101">
        <v>150</v>
      </c>
      <c r="E288" s="193">
        <f t="shared" si="9"/>
        <v>0</v>
      </c>
      <c r="F288" s="37"/>
    </row>
    <row r="289" spans="2:10" ht="16.2" thickBot="1">
      <c r="B289" s="49"/>
      <c r="C289" s="50"/>
      <c r="D289" s="179" t="s">
        <v>34</v>
      </c>
      <c r="E289" s="180"/>
      <c r="F289" s="96">
        <f>SUM(B274:B288)</f>
        <v>0</v>
      </c>
    </row>
    <row r="290" spans="2:10" ht="16.2" thickBot="1">
      <c r="B290" s="72">
        <f>SUM(B274:B288)</f>
        <v>0</v>
      </c>
      <c r="C290" s="37"/>
      <c r="D290" s="73" t="s">
        <v>18</v>
      </c>
      <c r="E290" s="74">
        <f>SUM(E274:E288)</f>
        <v>0</v>
      </c>
      <c r="F290" s="37" t="s">
        <v>20</v>
      </c>
    </row>
    <row r="291" spans="2:10" ht="16.2" thickBot="1">
      <c r="B291" s="51"/>
      <c r="C291" s="37"/>
      <c r="D291" s="52" t="s">
        <v>19</v>
      </c>
      <c r="E291" s="53">
        <f>E271</f>
        <v>0</v>
      </c>
      <c r="F291" s="37" t="s">
        <v>23</v>
      </c>
    </row>
    <row r="292" spans="2:10" ht="15.6">
      <c r="B292" s="79" t="s">
        <v>21</v>
      </c>
      <c r="C292" s="37"/>
      <c r="D292" s="75" t="s">
        <v>22</v>
      </c>
      <c r="E292" s="76">
        <f>E290+E291</f>
        <v>0</v>
      </c>
      <c r="F292" s="37" t="s">
        <v>20</v>
      </c>
    </row>
    <row r="293" spans="2:10" ht="16.2" thickBot="1">
      <c r="B293" s="54">
        <f>B269+B290</f>
        <v>0</v>
      </c>
      <c r="C293" s="37"/>
      <c r="D293" s="55" t="s">
        <v>24</v>
      </c>
      <c r="E293" s="53"/>
      <c r="F293" s="37" t="s">
        <v>23</v>
      </c>
    </row>
    <row r="294" spans="2:10" ht="16.2" thickBot="1">
      <c r="B294" s="44"/>
      <c r="C294" s="37"/>
      <c r="D294" s="77" t="s">
        <v>25</v>
      </c>
      <c r="E294" s="78">
        <f>E292+E293</f>
        <v>0</v>
      </c>
      <c r="F294" s="37"/>
    </row>
    <row r="295" spans="2:10">
      <c r="D295"/>
      <c r="E295"/>
    </row>
    <row r="296" spans="2:10">
      <c r="C296" s="170" t="s">
        <v>26</v>
      </c>
      <c r="D296" s="170"/>
      <c r="E296" s="170"/>
    </row>
    <row r="297" spans="2:10">
      <c r="C297" s="27"/>
      <c r="D297" s="27"/>
      <c r="E297" s="27"/>
    </row>
    <row r="298" spans="2:10">
      <c r="C298" s="170" t="s">
        <v>27</v>
      </c>
      <c r="D298" s="170"/>
      <c r="E298" s="170"/>
    </row>
    <row r="299" spans="2:10">
      <c r="C299" s="174" t="s">
        <v>28</v>
      </c>
      <c r="D299" s="174"/>
      <c r="E299" s="174"/>
    </row>
    <row r="304" spans="2:10">
      <c r="C304" s="157"/>
      <c r="D304" s="157"/>
      <c r="E304" s="157"/>
      <c r="F304" s="157"/>
      <c r="G304" s="157"/>
      <c r="H304" s="157"/>
      <c r="I304" s="157"/>
      <c r="J304" s="157"/>
    </row>
    <row r="305" spans="2:5">
      <c r="B305" s="1"/>
      <c r="D305" s="28"/>
      <c r="E305" s="28"/>
    </row>
    <row r="306" spans="2:5">
      <c r="B306" s="1"/>
      <c r="D306" s="28"/>
      <c r="E306" s="28"/>
    </row>
    <row r="307" spans="2:5">
      <c r="B307" s="1"/>
      <c r="D307" s="28"/>
      <c r="E307" s="28"/>
    </row>
    <row r="308" spans="2:5">
      <c r="B308" s="1"/>
      <c r="D308" s="28"/>
      <c r="E308" s="28"/>
    </row>
    <row r="309" spans="2:5">
      <c r="B309" s="1"/>
      <c r="C309" s="29"/>
      <c r="D309" s="28"/>
      <c r="E309" s="28"/>
    </row>
    <row r="310" spans="2:5">
      <c r="B310" s="1"/>
      <c r="D310" s="28"/>
      <c r="E310" s="28"/>
    </row>
    <row r="311" spans="2:5">
      <c r="B311" s="1"/>
      <c r="D311" s="28"/>
      <c r="E311" s="28"/>
    </row>
    <row r="312" spans="2:5">
      <c r="B312" s="1"/>
      <c r="D312" s="28"/>
      <c r="E312" s="28"/>
    </row>
    <row r="313" spans="2:5">
      <c r="B313" s="1"/>
      <c r="D313" s="28"/>
      <c r="E313" s="28"/>
    </row>
    <row r="314" spans="2:5">
      <c r="B314" s="1"/>
      <c r="D314" s="28"/>
      <c r="E314" s="28"/>
    </row>
    <row r="315" spans="2:5">
      <c r="E315" s="28"/>
    </row>
  </sheetData>
  <sortState xmlns:xlrd2="http://schemas.microsoft.com/office/spreadsheetml/2017/richdata2" ref="C303:E307">
    <sortCondition ref="C302"/>
  </sortState>
  <mergeCells count="33">
    <mergeCell ref="C304:J304"/>
    <mergeCell ref="B212:E212"/>
    <mergeCell ref="B168:E168"/>
    <mergeCell ref="B129:E129"/>
    <mergeCell ref="B17:E17"/>
    <mergeCell ref="C298:E298"/>
    <mergeCell ref="B105:E105"/>
    <mergeCell ref="C299:E299"/>
    <mergeCell ref="B254:E254"/>
    <mergeCell ref="B273:E273"/>
    <mergeCell ref="C296:E296"/>
    <mergeCell ref="D253:E253"/>
    <mergeCell ref="B268:C268"/>
    <mergeCell ref="D268:E268"/>
    <mergeCell ref="B167:C167"/>
    <mergeCell ref="D289:E289"/>
    <mergeCell ref="D167:E167"/>
    <mergeCell ref="B253:C253"/>
    <mergeCell ref="C12:E12"/>
    <mergeCell ref="C13:E13"/>
    <mergeCell ref="D14:E14"/>
    <mergeCell ref="B1:E1"/>
    <mergeCell ref="B62:E62"/>
    <mergeCell ref="D2:E2"/>
    <mergeCell ref="D4:E4"/>
    <mergeCell ref="D5:E5"/>
    <mergeCell ref="D6:E6"/>
    <mergeCell ref="D3:E3"/>
    <mergeCell ref="D7:E7"/>
    <mergeCell ref="C10:E10"/>
    <mergeCell ref="C11:E11"/>
    <mergeCell ref="B2:B7"/>
    <mergeCell ref="B9:E9"/>
  </mergeCells>
  <pageMargins left="0.7" right="0.7" top="0.75" bottom="0.75" header="0.3" footer="0.3"/>
  <pageSetup orientation="portrait" r:id="rId1"/>
  <headerFooter>
    <oddHeader>&amp;Cwww.viverocactus.com.mx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124BF-59EA-B546-8A12-CCB01EA965C7}">
  <dimension ref="A1"/>
  <sheetViews>
    <sheetView zoomScaleNormal="100" zoomScaleSheetLayoutView="100" workbookViewId="0"/>
  </sheetViews>
  <sheetFormatPr baseColWidth="10" defaultColWidth="9.109375"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4C5C1-6B0A-BB43-B9C7-0911844D491A}">
  <dimension ref="A1"/>
  <sheetViews>
    <sheetView zoomScaleNormal="100" zoomScaleSheetLayoutView="100" workbookViewId="0"/>
  </sheetViews>
  <sheetFormatPr baseColWidth="10" defaultColWidth="9.109375" defaultRowHeight="14.4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0"/>
  <sheetViews>
    <sheetView topLeftCell="A19" workbookViewId="0">
      <selection activeCell="C66" sqref="C66"/>
    </sheetView>
  </sheetViews>
  <sheetFormatPr baseColWidth="10" defaultColWidth="11.44140625" defaultRowHeight="14.4"/>
  <cols>
    <col min="2" max="2" width="9.5546875" bestFit="1" customWidth="1"/>
    <col min="3" max="3" width="45.33203125" bestFit="1" customWidth="1"/>
  </cols>
  <sheetData>
    <row r="1" spans="2:5" ht="16.8">
      <c r="B1" s="184"/>
      <c r="C1" s="184"/>
      <c r="D1" s="184"/>
      <c r="E1" s="184"/>
    </row>
    <row r="2" spans="2:5">
      <c r="B2" s="11"/>
      <c r="C2" s="3"/>
      <c r="D2" s="185"/>
      <c r="E2" s="185"/>
    </row>
    <row r="3" spans="2:5">
      <c r="B3" s="11"/>
      <c r="C3" s="3"/>
      <c r="D3" s="186"/>
      <c r="E3" s="186"/>
    </row>
    <row r="4" spans="2:5">
      <c r="B4" s="11"/>
      <c r="C4" s="7"/>
      <c r="D4" s="187"/>
      <c r="E4" s="187"/>
    </row>
    <row r="5" spans="2:5">
      <c r="B5" s="11"/>
      <c r="C5" s="3"/>
      <c r="D5" s="188"/>
      <c r="E5" s="188"/>
    </row>
    <row r="6" spans="2:5">
      <c r="B6" s="11"/>
      <c r="C6" s="8"/>
      <c r="D6" s="183"/>
      <c r="E6" s="183"/>
    </row>
    <row r="7" spans="2:5">
      <c r="B7" s="11"/>
      <c r="C7" s="6"/>
      <c r="D7" s="183"/>
      <c r="E7" s="183"/>
    </row>
    <row r="8" spans="2:5">
      <c r="B8" s="11"/>
      <c r="C8" s="6"/>
      <c r="D8" s="2"/>
      <c r="E8" s="2"/>
    </row>
    <row r="9" spans="2:5" ht="17.399999999999999">
      <c r="B9" s="190"/>
      <c r="C9" s="190"/>
      <c r="D9" s="190"/>
      <c r="E9" s="190"/>
    </row>
    <row r="10" spans="2:5">
      <c r="B10" s="191"/>
      <c r="C10" s="191"/>
      <c r="D10" s="191"/>
      <c r="E10" s="191"/>
    </row>
    <row r="11" spans="2:5">
      <c r="B11" s="189"/>
      <c r="C11" s="189"/>
      <c r="D11" s="189"/>
      <c r="E11" s="189"/>
    </row>
    <row r="12" spans="2:5">
      <c r="B12" s="189"/>
      <c r="C12" s="189"/>
      <c r="D12" s="189"/>
      <c r="E12" s="189"/>
    </row>
    <row r="13" spans="2:5">
      <c r="B13" s="189"/>
      <c r="C13" s="189"/>
      <c r="D13" s="189"/>
      <c r="E13" s="189"/>
    </row>
    <row r="14" spans="2:5">
      <c r="B14" s="189"/>
      <c r="C14" s="189"/>
      <c r="D14" s="189"/>
      <c r="E14" s="189"/>
    </row>
    <row r="15" spans="2:5">
      <c r="B15" s="189"/>
      <c r="C15" s="189"/>
      <c r="D15" s="12"/>
      <c r="E15" s="12"/>
    </row>
    <row r="16" spans="2:5" ht="15.6">
      <c r="B16" s="13"/>
      <c r="C16" s="13"/>
      <c r="D16" s="13"/>
      <c r="E16" s="13"/>
    </row>
    <row r="17" spans="2:5">
      <c r="B17" s="3"/>
      <c r="C17" s="3"/>
      <c r="D17" s="3"/>
      <c r="E17" s="3"/>
    </row>
    <row r="18" spans="2:5">
      <c r="B18" s="188"/>
      <c r="C18" s="188"/>
      <c r="D18" s="188"/>
      <c r="E18" s="188"/>
    </row>
    <row r="19" spans="2:5">
      <c r="B19" s="1"/>
      <c r="C19" s="14"/>
      <c r="D19" s="15"/>
      <c r="E19" s="16"/>
    </row>
    <row r="20" spans="2:5">
      <c r="B20" s="1"/>
      <c r="C20" s="5"/>
      <c r="D20" s="15"/>
      <c r="E20" s="16"/>
    </row>
    <row r="21" spans="2:5">
      <c r="B21" s="1"/>
      <c r="C21" s="5"/>
      <c r="D21" s="15"/>
      <c r="E21" s="16"/>
    </row>
    <row r="22" spans="2:5">
      <c r="B22" s="1"/>
      <c r="C22" s="5"/>
      <c r="D22" s="15"/>
      <c r="E22" s="16"/>
    </row>
    <row r="23" spans="2:5">
      <c r="B23" s="1"/>
      <c r="C23" s="5"/>
      <c r="D23" s="15"/>
      <c r="E23" s="16"/>
    </row>
    <row r="24" spans="2:5">
      <c r="B24" s="1"/>
      <c r="C24" s="5"/>
      <c r="D24" s="15"/>
      <c r="E24" s="16"/>
    </row>
    <row r="25" spans="2:5">
      <c r="B25" s="1"/>
      <c r="C25" s="5"/>
      <c r="D25" s="15"/>
      <c r="E25" s="16"/>
    </row>
    <row r="26" spans="2:5">
      <c r="B26" s="1"/>
      <c r="C26" s="5"/>
      <c r="D26" s="15"/>
      <c r="E26" s="16"/>
    </row>
    <row r="27" spans="2:5">
      <c r="B27" s="1"/>
      <c r="C27" s="5"/>
      <c r="D27" s="15"/>
      <c r="E27" s="16"/>
    </row>
    <row r="28" spans="2:5">
      <c r="B28" s="1"/>
      <c r="C28" s="5"/>
      <c r="D28" s="15"/>
      <c r="E28" s="16"/>
    </row>
    <row r="29" spans="2:5">
      <c r="B29" s="1"/>
      <c r="C29" s="5"/>
      <c r="D29" s="15"/>
      <c r="E29" s="16"/>
    </row>
    <row r="30" spans="2:5">
      <c r="B30" s="1"/>
      <c r="C30" s="5"/>
      <c r="D30" s="15"/>
      <c r="E30" s="16"/>
    </row>
    <row r="31" spans="2:5">
      <c r="B31" s="1"/>
      <c r="C31" s="5"/>
      <c r="D31" s="15"/>
      <c r="E31" s="16"/>
    </row>
    <row r="32" spans="2:5">
      <c r="B32" s="1"/>
      <c r="C32" s="5"/>
      <c r="D32" s="15"/>
      <c r="E32" s="16"/>
    </row>
    <row r="33" spans="2:5">
      <c r="B33" s="1"/>
      <c r="C33" s="5"/>
      <c r="D33" s="15"/>
      <c r="E33" s="16"/>
    </row>
    <row r="34" spans="2:5">
      <c r="B34" s="1"/>
      <c r="C34" s="5"/>
      <c r="D34" s="15"/>
      <c r="E34" s="16"/>
    </row>
    <row r="35" spans="2:5">
      <c r="B35" s="1"/>
      <c r="C35" s="5"/>
      <c r="D35" s="15"/>
      <c r="E35" s="16"/>
    </row>
    <row r="36" spans="2:5">
      <c r="B36" s="1"/>
      <c r="C36" s="5"/>
      <c r="D36" s="15"/>
      <c r="E36" s="16"/>
    </row>
    <row r="37" spans="2:5">
      <c r="B37" s="1"/>
      <c r="C37" s="5"/>
      <c r="D37" s="15"/>
      <c r="E37" s="16"/>
    </row>
    <row r="38" spans="2:5">
      <c r="B38" s="1"/>
      <c r="C38" s="5"/>
      <c r="D38" s="15"/>
      <c r="E38" s="16"/>
    </row>
    <row r="39" spans="2:5">
      <c r="B39" s="1"/>
      <c r="C39" s="5"/>
      <c r="D39" s="15"/>
      <c r="E39" s="16"/>
    </row>
    <row r="40" spans="2:5">
      <c r="B40" s="1"/>
      <c r="C40" s="5"/>
      <c r="D40" s="15"/>
      <c r="E40" s="16"/>
    </row>
    <row r="41" spans="2:5">
      <c r="B41" s="1"/>
      <c r="C41" s="5"/>
      <c r="D41" s="15"/>
      <c r="E41" s="16"/>
    </row>
    <row r="42" spans="2:5">
      <c r="B42" s="1"/>
      <c r="C42" s="5"/>
      <c r="D42" s="15"/>
      <c r="E42" s="16"/>
    </row>
    <row r="43" spans="2:5">
      <c r="B43" s="1"/>
      <c r="C43" s="5"/>
      <c r="D43" s="15"/>
      <c r="E43" s="16"/>
    </row>
    <row r="44" spans="2:5">
      <c r="B44" s="1"/>
      <c r="C44" s="5"/>
      <c r="D44" s="15"/>
      <c r="E44" s="16"/>
    </row>
    <row r="45" spans="2:5">
      <c r="B45" s="1"/>
      <c r="C45" s="5"/>
      <c r="D45" s="15"/>
      <c r="E45" s="16"/>
    </row>
    <row r="46" spans="2:5">
      <c r="B46" s="1"/>
      <c r="C46" s="5"/>
      <c r="D46" s="15"/>
      <c r="E46" s="16"/>
    </row>
    <row r="47" spans="2:5">
      <c r="B47" s="1"/>
      <c r="C47" s="5"/>
      <c r="D47" s="15"/>
      <c r="E47" s="16"/>
    </row>
    <row r="48" spans="2:5">
      <c r="B48" s="188"/>
      <c r="C48" s="183"/>
      <c r="D48" s="183"/>
      <c r="E48" s="183"/>
    </row>
    <row r="49" spans="2:5">
      <c r="B49" s="2"/>
      <c r="C49" s="17"/>
      <c r="D49" s="18"/>
      <c r="E49" s="19"/>
    </row>
    <row r="50" spans="2:5">
      <c r="B50" s="2"/>
      <c r="C50" s="17"/>
      <c r="D50" s="18"/>
      <c r="E50" s="19"/>
    </row>
    <row r="51" spans="2:5">
      <c r="B51" s="2"/>
      <c r="C51" s="17"/>
      <c r="D51" s="18"/>
      <c r="E51" s="19"/>
    </row>
    <row r="52" spans="2:5">
      <c r="B52" s="2"/>
      <c r="C52" s="17"/>
      <c r="D52" s="18"/>
      <c r="E52" s="19"/>
    </row>
    <row r="53" spans="2:5">
      <c r="B53" s="2"/>
      <c r="C53" s="17"/>
      <c r="D53" s="18"/>
      <c r="E53" s="19"/>
    </row>
    <row r="54" spans="2:5">
      <c r="B54" s="2"/>
      <c r="C54" s="17"/>
      <c r="D54" s="18"/>
      <c r="E54" s="19"/>
    </row>
    <row r="55" spans="2:5">
      <c r="B55" s="2"/>
      <c r="C55" s="17"/>
      <c r="D55" s="18"/>
      <c r="E55" s="19"/>
    </row>
    <row r="56" spans="2:5">
      <c r="B56" s="2"/>
      <c r="C56" s="17"/>
      <c r="D56" s="18"/>
      <c r="E56" s="19"/>
    </row>
    <row r="57" spans="2:5">
      <c r="B57" s="188"/>
      <c r="C57" s="183"/>
      <c r="D57" s="183"/>
      <c r="E57" s="183"/>
    </row>
    <row r="58" spans="2:5">
      <c r="B58" s="2"/>
      <c r="C58" s="11"/>
      <c r="D58" s="18"/>
      <c r="E58" s="19"/>
    </row>
    <row r="59" spans="2:5">
      <c r="B59" s="1"/>
      <c r="C59" s="5"/>
      <c r="D59" s="15"/>
      <c r="E59" s="16"/>
    </row>
    <row r="60" spans="2:5">
      <c r="B60" s="1"/>
      <c r="C60" s="5"/>
      <c r="D60" s="15"/>
      <c r="E60" s="16"/>
    </row>
    <row r="61" spans="2:5">
      <c r="B61" s="1"/>
      <c r="C61" s="5"/>
      <c r="D61" s="15"/>
      <c r="E61" s="16"/>
    </row>
    <row r="62" spans="2:5">
      <c r="B62" s="1"/>
      <c r="C62" s="5"/>
      <c r="D62" s="15"/>
      <c r="E62" s="16"/>
    </row>
    <row r="63" spans="2:5">
      <c r="B63" s="1"/>
      <c r="C63" s="5"/>
      <c r="D63" s="15"/>
      <c r="E63" s="16"/>
    </row>
    <row r="64" spans="2:5">
      <c r="B64" s="1"/>
      <c r="C64" s="5"/>
      <c r="D64" s="15"/>
      <c r="E64" s="16"/>
    </row>
    <row r="65" spans="1:5">
      <c r="B65" s="188"/>
      <c r="C65" s="188"/>
      <c r="D65" s="188"/>
      <c r="E65" s="188"/>
    </row>
    <row r="66" spans="1:5">
      <c r="B66" s="2"/>
      <c r="C66" s="20"/>
      <c r="D66" s="18"/>
      <c r="E66" s="16"/>
    </row>
    <row r="67" spans="1:5">
      <c r="B67" s="3"/>
      <c r="D67" s="3"/>
      <c r="E67" s="19"/>
    </row>
    <row r="68" spans="1:5">
      <c r="B68" s="3"/>
      <c r="C68" s="10"/>
      <c r="D68" s="21"/>
      <c r="E68" s="19"/>
    </row>
    <row r="69" spans="1:5">
      <c r="B69" s="3"/>
      <c r="D69" s="3"/>
      <c r="E69" s="19"/>
    </row>
    <row r="70" spans="1:5">
      <c r="B70" s="2"/>
      <c r="D70" s="3"/>
      <c r="E70" s="2"/>
    </row>
    <row r="71" spans="1:5">
      <c r="B71" s="188"/>
      <c r="C71" s="183"/>
      <c r="D71" s="183"/>
      <c r="E71" s="183"/>
    </row>
    <row r="72" spans="1:5">
      <c r="B72" s="2"/>
      <c r="C72" s="20"/>
      <c r="D72" s="19"/>
      <c r="E72" s="19"/>
    </row>
    <row r="73" spans="1:5">
      <c r="B73" s="2"/>
      <c r="C73" s="22"/>
      <c r="D73" s="23"/>
      <c r="E73" s="19"/>
    </row>
    <row r="74" spans="1:5">
      <c r="B74" s="2"/>
      <c r="C74" s="22"/>
      <c r="D74" s="23"/>
      <c r="E74" s="19"/>
    </row>
    <row r="75" spans="1:5">
      <c r="B75" s="2"/>
      <c r="C75" s="22"/>
      <c r="D75" s="23"/>
      <c r="E75" s="19"/>
    </row>
    <row r="76" spans="1:5">
      <c r="B76" s="2"/>
      <c r="D76" s="23"/>
      <c r="E76" s="19"/>
    </row>
    <row r="77" spans="1:5">
      <c r="B77" s="2"/>
      <c r="D77" s="23"/>
      <c r="E77" s="19"/>
    </row>
    <row r="78" spans="1:5">
      <c r="B78" s="2"/>
      <c r="D78" s="23"/>
      <c r="E78" s="19"/>
    </row>
    <row r="79" spans="1:5">
      <c r="A79" s="4"/>
      <c r="B79" s="2"/>
      <c r="C79" s="4"/>
      <c r="D79" s="26"/>
      <c r="E79" s="19"/>
    </row>
    <row r="80" spans="1:5">
      <c r="A80" s="4"/>
      <c r="B80" s="3"/>
      <c r="C80" s="4"/>
      <c r="D80" s="11"/>
      <c r="E80" s="24"/>
    </row>
    <row r="81" spans="1:5">
      <c r="A81" s="4"/>
      <c r="B81" s="4"/>
      <c r="C81" s="4"/>
      <c r="D81" s="11"/>
      <c r="E81" s="24"/>
    </row>
    <row r="82" spans="1:5">
      <c r="A82" s="4"/>
      <c r="B82" s="11"/>
      <c r="C82" s="4"/>
      <c r="D82" s="11"/>
      <c r="E82" s="19"/>
    </row>
    <row r="83" spans="1:5">
      <c r="A83" s="4"/>
      <c r="B83" s="3"/>
      <c r="C83" s="11"/>
      <c r="D83" s="11"/>
      <c r="E83" s="25"/>
    </row>
    <row r="84" spans="1:5">
      <c r="A84" s="4"/>
      <c r="B84" s="3"/>
      <c r="C84" s="11"/>
      <c r="D84" s="11"/>
      <c r="E84" s="24"/>
    </row>
    <row r="85" spans="1:5">
      <c r="A85" s="4"/>
      <c r="B85" s="4"/>
      <c r="C85" s="4"/>
      <c r="D85" s="4"/>
      <c r="E85" s="4"/>
    </row>
    <row r="86" spans="1:5">
      <c r="A86" s="4"/>
      <c r="B86" s="4"/>
      <c r="C86" s="188"/>
      <c r="D86" s="188"/>
      <c r="E86" s="188"/>
    </row>
    <row r="88" spans="1:5">
      <c r="C88" s="174"/>
      <c r="D88" s="174"/>
      <c r="E88" s="174"/>
    </row>
    <row r="89" spans="1:5">
      <c r="C89" s="174"/>
      <c r="D89" s="174"/>
      <c r="E89" s="174"/>
    </row>
    <row r="90" spans="1:5">
      <c r="D90" s="1"/>
      <c r="E90" s="1"/>
    </row>
  </sheetData>
  <mergeCells count="22">
    <mergeCell ref="C86:E86"/>
    <mergeCell ref="C88:E88"/>
    <mergeCell ref="C89:E89"/>
    <mergeCell ref="B57:E57"/>
    <mergeCell ref="B65:E65"/>
    <mergeCell ref="B71:E71"/>
    <mergeCell ref="B14:E14"/>
    <mergeCell ref="B15:C15"/>
    <mergeCell ref="B18:E18"/>
    <mergeCell ref="B48:E48"/>
    <mergeCell ref="D7:E7"/>
    <mergeCell ref="B9:E9"/>
    <mergeCell ref="B10:E10"/>
    <mergeCell ref="B11:E11"/>
    <mergeCell ref="B12:E12"/>
    <mergeCell ref="B13:E13"/>
    <mergeCell ref="D6:E6"/>
    <mergeCell ref="B1:E1"/>
    <mergeCell ref="D2:E2"/>
    <mergeCell ref="D3:E3"/>
    <mergeCell ref="D4:E4"/>
    <mergeCell ref="D5:E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4140625"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Hoja4</vt:lpstr>
      <vt:lpstr>Hoja5</vt:lpstr>
      <vt:lpstr>Hoja2</vt:lpstr>
      <vt:lpstr>Hoja3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Vivero Cactus</cp:lastModifiedBy>
  <cp:revision/>
  <cp:lastPrinted>2026-09-30T15:26:00Z</cp:lastPrinted>
  <dcterms:created xsi:type="dcterms:W3CDTF">2011-05-18T01:26:48Z</dcterms:created>
  <dcterms:modified xsi:type="dcterms:W3CDTF">2026-10-02T23:06:15Z</dcterms:modified>
</cp:coreProperties>
</file>