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424fbfeca2fc7be/Documents/"/>
    </mc:Choice>
  </mc:AlternateContent>
  <xr:revisionPtr revIDLastSave="1" documentId="8_{01D9C1FA-7CF7-468C-A1AF-63C8EB6CC788}" xr6:coauthVersionLast="47" xr6:coauthVersionMax="47" xr10:uidLastSave="{8297D376-69C5-4D7D-B448-148728885638}"/>
  <bookViews>
    <workbookView xWindow="-108" yWindow="-108" windowWidth="23256" windowHeight="12456" xr2:uid="{00000000-000D-0000-FFFF-FFFF00000000}"/>
  </bookViews>
  <sheets>
    <sheet name="Hoja1" sheetId="1" r:id="rId1"/>
    <sheet name="Hoja4" sheetId="4" r:id="rId2"/>
    <sheet name="Hoja5" sheetId="5" r:id="rId3"/>
    <sheet name="Hoja2" sheetId="2" r:id="rId4"/>
    <sheet name="Hoja3" sheetId="3" r:id="rId5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" i="1" l="1"/>
  <c r="E28" i="1"/>
  <c r="E92" i="1"/>
  <c r="E183" i="1"/>
  <c r="E220" i="1"/>
  <c r="E308" i="1"/>
  <c r="E289" i="1"/>
  <c r="E294" i="1"/>
  <c r="E292" i="1"/>
  <c r="E266" i="1"/>
  <c r="E244" i="1"/>
  <c r="E243" i="1"/>
  <c r="E238" i="1"/>
  <c r="E228" i="1"/>
  <c r="E224" i="1"/>
  <c r="E213" i="1"/>
  <c r="E207" i="1"/>
  <c r="E201" i="1"/>
  <c r="E202" i="1"/>
  <c r="E199" i="1"/>
  <c r="E196" i="1"/>
  <c r="E188" i="1"/>
  <c r="E173" i="1"/>
  <c r="E169" i="1"/>
  <c r="E151" i="1"/>
  <c r="E140" i="1"/>
  <c r="E136" i="1"/>
  <c r="E135" i="1"/>
  <c r="E133" i="1"/>
  <c r="E134" i="1"/>
  <c r="E125" i="1"/>
  <c r="E123" i="1"/>
  <c r="E119" i="1"/>
  <c r="E116" i="1"/>
  <c r="E115" i="1"/>
  <c r="E112" i="1"/>
  <c r="E109" i="1"/>
  <c r="E110" i="1"/>
  <c r="E98" i="1"/>
  <c r="E99" i="1"/>
  <c r="E100" i="1"/>
  <c r="E91" i="1"/>
  <c r="E85" i="1"/>
  <c r="E83" i="1"/>
  <c r="E77" i="1"/>
  <c r="E62" i="1"/>
  <c r="E57" i="1"/>
  <c r="E52" i="1"/>
  <c r="E45" i="1"/>
  <c r="E43" i="1"/>
  <c r="E41" i="1"/>
  <c r="E40" i="1"/>
  <c r="E37" i="1"/>
  <c r="E34" i="1"/>
  <c r="E32" i="1"/>
  <c r="E68" i="1"/>
  <c r="E293" i="1"/>
  <c r="E290" i="1"/>
  <c r="E283" i="1"/>
  <c r="E277" i="1"/>
  <c r="E270" i="1"/>
  <c r="E265" i="1"/>
  <c r="E246" i="1"/>
  <c r="E235" i="1"/>
  <c r="E204" i="1"/>
  <c r="E197" i="1"/>
  <c r="E195" i="1"/>
  <c r="E191" i="1"/>
  <c r="E178" i="1"/>
  <c r="E130" i="1"/>
  <c r="E131" i="1"/>
  <c r="E132" i="1"/>
  <c r="E137" i="1"/>
  <c r="E138" i="1"/>
  <c r="E139" i="1"/>
  <c r="E141" i="1"/>
  <c r="E142" i="1"/>
  <c r="E143" i="1"/>
  <c r="E144" i="1"/>
  <c r="E145" i="1"/>
  <c r="E146" i="1"/>
  <c r="E147" i="1"/>
  <c r="E148" i="1"/>
  <c r="E149" i="1"/>
  <c r="E150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70" i="1"/>
  <c r="E171" i="1"/>
  <c r="E172" i="1"/>
  <c r="E174" i="1"/>
  <c r="E175" i="1"/>
  <c r="E176" i="1"/>
  <c r="E177" i="1"/>
  <c r="E179" i="1"/>
  <c r="E111" i="1"/>
  <c r="E113" i="1"/>
  <c r="E114" i="1"/>
  <c r="E117" i="1"/>
  <c r="E118" i="1"/>
  <c r="E120" i="1"/>
  <c r="E121" i="1"/>
  <c r="E122" i="1"/>
  <c r="E124" i="1"/>
  <c r="E126" i="1"/>
  <c r="E20" i="1"/>
  <c r="E21" i="1"/>
  <c r="E22" i="1"/>
  <c r="E23" i="1"/>
  <c r="E24" i="1"/>
  <c r="E25" i="1"/>
  <c r="E26" i="1"/>
  <c r="E29" i="1"/>
  <c r="E30" i="1"/>
  <c r="E31" i="1"/>
  <c r="E33" i="1"/>
  <c r="E35" i="1"/>
  <c r="E36" i="1"/>
  <c r="E38" i="1"/>
  <c r="E39" i="1"/>
  <c r="E42" i="1"/>
  <c r="E44" i="1"/>
  <c r="E46" i="1"/>
  <c r="E47" i="1"/>
  <c r="E48" i="1"/>
  <c r="E49" i="1"/>
  <c r="E50" i="1"/>
  <c r="E51" i="1"/>
  <c r="E53" i="1"/>
  <c r="E54" i="1"/>
  <c r="E55" i="1"/>
  <c r="E56" i="1"/>
  <c r="E58" i="1"/>
  <c r="E59" i="1"/>
  <c r="E60" i="1"/>
  <c r="E61" i="1"/>
  <c r="E63" i="1"/>
  <c r="E64" i="1"/>
  <c r="E65" i="1"/>
  <c r="E66" i="1"/>
  <c r="E67" i="1"/>
  <c r="E69" i="1"/>
  <c r="E70" i="1"/>
  <c r="E71" i="1"/>
  <c r="E129" i="1"/>
  <c r="E103" i="1"/>
  <c r="E104" i="1"/>
  <c r="E108" i="1"/>
  <c r="E105" i="1"/>
  <c r="E101" i="1"/>
  <c r="E88" i="1"/>
  <c r="E87" i="1"/>
  <c r="E86" i="1"/>
  <c r="E80" i="1"/>
  <c r="E295" i="1"/>
  <c r="E286" i="1"/>
  <c r="E287" i="1"/>
  <c r="E284" i="1"/>
  <c r="E278" i="1"/>
  <c r="E275" i="1"/>
  <c r="E279" i="1"/>
  <c r="E267" i="1"/>
  <c r="E250" i="1"/>
  <c r="E264" i="1"/>
  <c r="E256" i="1"/>
  <c r="E257" i="1"/>
  <c r="E259" i="1"/>
  <c r="E254" i="1"/>
  <c r="E261" i="1"/>
  <c r="E251" i="1"/>
  <c r="E242" i="1"/>
  <c r="E239" i="1"/>
  <c r="E225" i="1"/>
  <c r="E221" i="1"/>
  <c r="E212" i="1"/>
  <c r="E208" i="1"/>
  <c r="E209" i="1"/>
  <c r="E187" i="1"/>
  <c r="E189" i="1"/>
  <c r="E190" i="1"/>
  <c r="E192" i="1"/>
  <c r="E193" i="1"/>
  <c r="E194" i="1"/>
  <c r="E198" i="1"/>
  <c r="E200" i="1"/>
  <c r="E203" i="1"/>
  <c r="E205" i="1"/>
  <c r="E206" i="1"/>
  <c r="E210" i="1"/>
  <c r="E211" i="1"/>
  <c r="E214" i="1"/>
  <c r="E215" i="1"/>
  <c r="E216" i="1"/>
  <c r="E217" i="1"/>
  <c r="E218" i="1"/>
  <c r="E219" i="1"/>
  <c r="E222" i="1"/>
  <c r="E223" i="1"/>
  <c r="E226" i="1"/>
  <c r="E227" i="1"/>
  <c r="E229" i="1"/>
  <c r="E106" i="1" l="1"/>
  <c r="E107" i="1"/>
  <c r="E90" i="1"/>
  <c r="E95" i="1"/>
  <c r="E89" i="1"/>
  <c r="E78" i="1"/>
  <c r="E76" i="1"/>
  <c r="E309" i="1"/>
  <c r="E291" i="1"/>
  <c r="E285" i="1"/>
  <c r="E280" i="1"/>
  <c r="E276" i="1"/>
  <c r="E271" i="1"/>
  <c r="E268" i="1"/>
  <c r="E260" i="1"/>
  <c r="E255" i="1"/>
  <c r="E245" i="1"/>
  <c r="E241" i="1"/>
  <c r="E232" i="1"/>
  <c r="E233" i="1"/>
  <c r="E186" i="1"/>
  <c r="E94" i="1"/>
  <c r="E93" i="1"/>
  <c r="E84" i="1"/>
  <c r="E81" i="1"/>
  <c r="F296" i="1"/>
  <c r="E236" i="1"/>
  <c r="E237" i="1"/>
  <c r="E240" i="1"/>
  <c r="E247" i="1"/>
  <c r="E248" i="1"/>
  <c r="E249" i="1"/>
  <c r="E252" i="1"/>
  <c r="E253" i="1"/>
  <c r="E258" i="1"/>
  <c r="E262" i="1"/>
  <c r="E263" i="1"/>
  <c r="E269" i="1"/>
  <c r="E234" i="1"/>
  <c r="E185" i="1"/>
  <c r="E97" i="1" l="1"/>
  <c r="E102" i="1"/>
  <c r="E75" i="1"/>
  <c r="E79" i="1"/>
  <c r="E82" i="1"/>
  <c r="E19" i="1"/>
  <c r="E305" i="1"/>
  <c r="E282" i="1"/>
  <c r="E281" i="1"/>
  <c r="F310" i="1"/>
  <c r="B311" i="1"/>
  <c r="E302" i="1"/>
  <c r="E303" i="1"/>
  <c r="E304" i="1"/>
  <c r="E306" i="1"/>
  <c r="E307" i="1"/>
  <c r="E288" i="1"/>
  <c r="E184" i="1"/>
  <c r="E182" i="1"/>
  <c r="E74" i="1"/>
  <c r="E128" i="1"/>
  <c r="E274" i="1"/>
  <c r="E231" i="1"/>
  <c r="E73" i="1"/>
  <c r="F272" i="1"/>
  <c r="F180" i="1"/>
  <c r="B297" i="1"/>
  <c r="B314" i="1" l="1"/>
  <c r="E311" i="1"/>
  <c r="E297" i="1"/>
  <c r="E298" i="1" s="1"/>
  <c r="E299" i="1" s="1"/>
  <c r="E312" i="1" s="1"/>
  <c r="E313" i="1" l="1"/>
  <c r="E315" i="1" s="1"/>
</calcChain>
</file>

<file path=xl/sharedStrings.xml><?xml version="1.0" encoding="utf-8"?>
<sst xmlns="http://schemas.openxmlformats.org/spreadsheetml/2006/main" count="327" uniqueCount="288">
  <si>
    <t xml:space="preserve">       </t>
  </si>
  <si>
    <t>PEDIDO</t>
  </si>
  <si>
    <t>NO.</t>
  </si>
  <si>
    <t>LA MOJONERA NTE 102</t>
  </si>
  <si>
    <t>FECHA</t>
  </si>
  <si>
    <t>(Favor de llenar con sus datos de envío)</t>
  </si>
  <si>
    <t>Nombre:</t>
  </si>
  <si>
    <t>Dirección:</t>
  </si>
  <si>
    <t>Colonia:</t>
  </si>
  <si>
    <t>Ciudad:</t>
  </si>
  <si>
    <t>Cantidad</t>
  </si>
  <si>
    <t>Nombre cientifico</t>
  </si>
  <si>
    <t>P. Unit</t>
  </si>
  <si>
    <t>Importe</t>
  </si>
  <si>
    <t>Cactáceas en maceta de 4"</t>
  </si>
  <si>
    <t>Plantas suculentas maceta 4"</t>
  </si>
  <si>
    <t xml:space="preserve">S. total </t>
  </si>
  <si>
    <t>D</t>
  </si>
  <si>
    <t>S.total 1</t>
  </si>
  <si>
    <t>Total 2</t>
  </si>
  <si>
    <t>Total 1</t>
  </si>
  <si>
    <t>+</t>
  </si>
  <si>
    <t>T.plantas.</t>
  </si>
  <si>
    <t>Total</t>
  </si>
  <si>
    <t>=</t>
  </si>
  <si>
    <t>Envío</t>
  </si>
  <si>
    <t>A pagar</t>
  </si>
  <si>
    <t>ESTE PEDIDO ESTA AMPARADO POR LA REMISION NO.</t>
  </si>
  <si>
    <t>Este documento avala la procedencia legal de los ejemplares aquí descritos</t>
  </si>
  <si>
    <t>NO ES UN DOCUMENTO FISCAL.</t>
  </si>
  <si>
    <t>Tel.</t>
  </si>
  <si>
    <t xml:space="preserve">Cp. </t>
  </si>
  <si>
    <t>Total plantas 4"</t>
  </si>
  <si>
    <t>Total plantas 6"</t>
  </si>
  <si>
    <t>Thelocactus setispinus</t>
  </si>
  <si>
    <t>Total plantas Menudeo</t>
  </si>
  <si>
    <t>Mammillaria mammillaris</t>
  </si>
  <si>
    <t>Notocactus tephracanthus = sellowii</t>
  </si>
  <si>
    <t>Gymnocalycium damsii</t>
  </si>
  <si>
    <t>Sedum clavatum</t>
  </si>
  <si>
    <t>Notocactus warasii nigrispinus</t>
  </si>
  <si>
    <t>Astrophytum myriostigma nudum</t>
  </si>
  <si>
    <t>OSCAR ROJAS RAMOS</t>
  </si>
  <si>
    <t xml:space="preserve">Ejemplares solo Venta al menudeo. </t>
  </si>
  <si>
    <t>RFC. RORO780130KA2</t>
  </si>
  <si>
    <t>Ariocarpus retusus</t>
  </si>
  <si>
    <t>Gymnocalycium mihanovichii</t>
  </si>
  <si>
    <t>Stenocereus griseus</t>
  </si>
  <si>
    <t>Coryphantha sp</t>
  </si>
  <si>
    <t>Mammillaria evermaniana</t>
  </si>
  <si>
    <t>Faucaria tigrina</t>
  </si>
  <si>
    <t>Astrophytum myriostigma</t>
  </si>
  <si>
    <t>Glottiphyllum sp</t>
  </si>
  <si>
    <t>AJIJIC JALISCO MEX</t>
  </si>
  <si>
    <t>Cactáceas y plantas suculentas en maceta de  5" y 6"</t>
  </si>
  <si>
    <t>Haworthia venosa</t>
  </si>
  <si>
    <t>Mammillaria discolor</t>
  </si>
  <si>
    <t>Mammillaria amajacensis</t>
  </si>
  <si>
    <t>Monadenium rittcheii</t>
  </si>
  <si>
    <t>REGISTRO UMA MX/VIV-CO-017-JAL</t>
  </si>
  <si>
    <t>CP.45920  TEL 376 6887304    CEL 3319231750</t>
  </si>
  <si>
    <t>Mammillaria grahamii</t>
  </si>
  <si>
    <t>Mammillaria gracilis</t>
  </si>
  <si>
    <t>Fouqueria splendens  4"</t>
  </si>
  <si>
    <t>Neoporteria sp</t>
  </si>
  <si>
    <t>Agave tequilana variegata  6"</t>
  </si>
  <si>
    <t>Coryphantha andrea</t>
  </si>
  <si>
    <t xml:space="preserve">Melocactus amoenus     </t>
  </si>
  <si>
    <t>Gymnocalycium damsii var tucavocense</t>
  </si>
  <si>
    <t>Mammillaria miegiana</t>
  </si>
  <si>
    <t>Aloe descoingsii x haworthioides</t>
  </si>
  <si>
    <t>Aloe squarosa</t>
  </si>
  <si>
    <t>Gymnocalycium bruchii</t>
  </si>
  <si>
    <t>Ariocarpus trigonus</t>
  </si>
  <si>
    <t xml:space="preserve">Stomatium mustellinum </t>
  </si>
  <si>
    <t>Haworthia cooperi var cooperi</t>
  </si>
  <si>
    <t>Ariocarpus retusus   4"</t>
  </si>
  <si>
    <t>Ferocactus latispinus</t>
  </si>
  <si>
    <t>Crassula cotyledonis</t>
  </si>
  <si>
    <t xml:space="preserve">Haworthia Sugar plum </t>
  </si>
  <si>
    <t xml:space="preserve">Thelocactus setispinus </t>
  </si>
  <si>
    <t>Mammillaria alamensis</t>
  </si>
  <si>
    <t>Mammillaria prolifera</t>
  </si>
  <si>
    <t>Pachycereus pringleii</t>
  </si>
  <si>
    <t>Kalanchoe milloti</t>
  </si>
  <si>
    <t>Haworthia cooperii v. cooperii</t>
  </si>
  <si>
    <t>Echinocactus platyacanthus</t>
  </si>
  <si>
    <t>Ferocactus peninsulae</t>
  </si>
  <si>
    <t>Lobivia arachnacantha</t>
  </si>
  <si>
    <t>Melocactus matanzanus</t>
  </si>
  <si>
    <t xml:space="preserve">Myrtillocactus geometrizans </t>
  </si>
  <si>
    <t>Crassula justus corderoyi</t>
  </si>
  <si>
    <t>Crassula monglow</t>
  </si>
  <si>
    <t>Euphorbia decaryi</t>
  </si>
  <si>
    <t>Euphorbia valida</t>
  </si>
  <si>
    <t>Aloe castilloniae 4"</t>
  </si>
  <si>
    <t>Pilosocereus pachycladus</t>
  </si>
  <si>
    <t>Stenocereus pruinosus</t>
  </si>
  <si>
    <t>Frailea grahliana</t>
  </si>
  <si>
    <t>Crassula dorothy</t>
  </si>
  <si>
    <t>Echeveria minibelle variegata</t>
  </si>
  <si>
    <t xml:space="preserve">Haworthia chocolate </t>
  </si>
  <si>
    <t xml:space="preserve">Haworthia limifolia </t>
  </si>
  <si>
    <t>Monadenium rittcheii variegado</t>
  </si>
  <si>
    <t>Turbinicarpus horripilus</t>
  </si>
  <si>
    <t>Gymnocalycium friedrichii agua dulce  3"</t>
  </si>
  <si>
    <t>Lithops aucampiae 3"</t>
  </si>
  <si>
    <t>Lithops gessinae  3"</t>
  </si>
  <si>
    <t>Total plantas 3"</t>
  </si>
  <si>
    <t>Plantas suculentas especiales en maceta de 3"</t>
  </si>
  <si>
    <t>Plantas suculentas en maceta de 3"</t>
  </si>
  <si>
    <t>Cactáceas especiales en maceta de 3"</t>
  </si>
  <si>
    <t>Cactáceas en maceta de 3"</t>
  </si>
  <si>
    <t>Ferocactus pilosus</t>
  </si>
  <si>
    <t>Mammillaria aureilanata</t>
  </si>
  <si>
    <t>Mammillaria gigantea</t>
  </si>
  <si>
    <t>Melocactus broadwayi</t>
  </si>
  <si>
    <t>Rebutia perplexa</t>
  </si>
  <si>
    <t>Thelocactus matudae</t>
  </si>
  <si>
    <t xml:space="preserve">Agave striata </t>
  </si>
  <si>
    <t>Ferocactus hystrix</t>
  </si>
  <si>
    <t>Matucana intertexta</t>
  </si>
  <si>
    <t>Adromischus umbraticola</t>
  </si>
  <si>
    <t>Haworthia cv hayashi</t>
  </si>
  <si>
    <t>Ledebauria kirkii</t>
  </si>
  <si>
    <t>Echinocactus grusonii</t>
  </si>
  <si>
    <t>Ferocactus emoryi</t>
  </si>
  <si>
    <t>Mammillaria microthele</t>
  </si>
  <si>
    <t>Mammillaria nejapensis</t>
  </si>
  <si>
    <t>Sulcorebutia Sunrice</t>
  </si>
  <si>
    <t>Thelocactus hexaedrophorus</t>
  </si>
  <si>
    <t xml:space="preserve">Gymnocalycium baldianum </t>
  </si>
  <si>
    <t>Lophocereus schotii</t>
  </si>
  <si>
    <t>Sulcorebutia verticillacantha var aureiflora</t>
  </si>
  <si>
    <t>Tephrocactus papyracanthus</t>
  </si>
  <si>
    <t>Crassula hobbit</t>
  </si>
  <si>
    <t>Albuca humilis</t>
  </si>
  <si>
    <t>Adromischus Calico hearts</t>
  </si>
  <si>
    <t>Aeonium lilipad</t>
  </si>
  <si>
    <t>Crassula morgan’s Beauty</t>
  </si>
  <si>
    <t>Crassula pyramidalis</t>
  </si>
  <si>
    <t>Euphorbia susanae</t>
  </si>
  <si>
    <t>Ferocactus santa maria</t>
  </si>
  <si>
    <t>Mammillaria grusonii</t>
  </si>
  <si>
    <t>Adromischus cristatus var zeyheri</t>
  </si>
  <si>
    <t>Crassula x marchandii</t>
  </si>
  <si>
    <t>Crasssula x marchandii</t>
  </si>
  <si>
    <t>Euphorbia decaryi spirosticha</t>
  </si>
  <si>
    <t>Gasteraloe 'green gold</t>
  </si>
  <si>
    <t xml:space="preserve">Haworthia retusa </t>
  </si>
  <si>
    <t>Haworthia x resendeana</t>
  </si>
  <si>
    <t>Agave potatorum cameron blue  6"</t>
  </si>
  <si>
    <t>Melocactus matanzanus  6"   con cephaleo</t>
  </si>
  <si>
    <t>Peperomia dolabliforme</t>
  </si>
  <si>
    <t>Cotyledon tomentosa</t>
  </si>
  <si>
    <t>Ferocactus hystrx</t>
  </si>
  <si>
    <t>Mammillaria camptotricha</t>
  </si>
  <si>
    <t>Mammillaria microhelia</t>
  </si>
  <si>
    <t xml:space="preserve">Notocactus warasii </t>
  </si>
  <si>
    <t>Stenocactus sp</t>
  </si>
  <si>
    <t>Stenocereus montanus</t>
  </si>
  <si>
    <t>Stenocereus marginatus</t>
  </si>
  <si>
    <t>Frailea bueneckerii</t>
  </si>
  <si>
    <t>Escobaria sneedii ssp. Leei</t>
  </si>
  <si>
    <t>Sulcorebutia aranacea</t>
  </si>
  <si>
    <t>Turbinicarous gielsdorfianus</t>
  </si>
  <si>
    <t>Sulcorebutia langeri</t>
  </si>
  <si>
    <t xml:space="preserve">Crassula exilis subs. picturata </t>
  </si>
  <si>
    <t>Graptopetalum mendozae</t>
  </si>
  <si>
    <t>Pachypodium geayi</t>
  </si>
  <si>
    <t>Pachypodium lameri</t>
  </si>
  <si>
    <t>Pachyphytum compactum</t>
  </si>
  <si>
    <t>Sedum nusbaumerianum</t>
  </si>
  <si>
    <t>Aloe castilloniae</t>
  </si>
  <si>
    <t>Crassula deceptor</t>
  </si>
  <si>
    <t>Euphorbia horrida</t>
  </si>
  <si>
    <t>Euphorbia  cap-saintemariensis</t>
  </si>
  <si>
    <t>Frerea indica x europa</t>
  </si>
  <si>
    <t>Graptosedum California Sunset</t>
  </si>
  <si>
    <t>Haworthia decipiens</t>
  </si>
  <si>
    <t>Haworthia cooperii  pilifera variegata</t>
  </si>
  <si>
    <t>Haworthia turgida</t>
  </si>
  <si>
    <t>Haworthia turgida var suberecta</t>
  </si>
  <si>
    <t>Huernia zebrina variegata</t>
  </si>
  <si>
    <t>Piaranthus geminatus</t>
  </si>
  <si>
    <t>Senecio haworthii</t>
  </si>
  <si>
    <t>Mammillaria longimamma</t>
  </si>
  <si>
    <t>Crassula perforata</t>
  </si>
  <si>
    <t>Crassula springtime</t>
  </si>
  <si>
    <t>Cotyledon pendens</t>
  </si>
  <si>
    <t>Graptosedum bronze</t>
  </si>
  <si>
    <t>Haworthia limifolia</t>
  </si>
  <si>
    <t>Haworthia white ghost</t>
  </si>
  <si>
    <t>Haworthia retusa x mauganii</t>
  </si>
  <si>
    <t>Orbea cooperii</t>
  </si>
  <si>
    <t xml:space="preserve">Pachypodium lamerii  </t>
  </si>
  <si>
    <t>Crassula arborescens  6"</t>
  </si>
  <si>
    <t>Agave gypsophila   6"</t>
  </si>
  <si>
    <t>Astrophytum myriostigma nudum  5"</t>
  </si>
  <si>
    <t>Carnegia gigantea</t>
  </si>
  <si>
    <t>Clesitocactus strausii</t>
  </si>
  <si>
    <t>Mammillaria multizeta</t>
  </si>
  <si>
    <t>Matucana madisoniorum</t>
  </si>
  <si>
    <t>Grusonia bulbispina</t>
  </si>
  <si>
    <t>Mammillaria plumosa</t>
  </si>
  <si>
    <t>Notocactus buenekeri</t>
  </si>
  <si>
    <t>Rebutia pygmaea</t>
  </si>
  <si>
    <t>Agave victoria reginae</t>
  </si>
  <si>
    <t xml:space="preserve">Crassula ericoides </t>
  </si>
  <si>
    <t>Crassula lanuginosa var. pachystemon 'David'</t>
  </si>
  <si>
    <t>Crassula capitella ssp thyrsiflora</t>
  </si>
  <si>
    <t>Callisia repens 'Pink Lady'</t>
  </si>
  <si>
    <t>Adromischus cooperi</t>
  </si>
  <si>
    <t>Crassula  fernwood</t>
  </si>
  <si>
    <t>Crassula tecta</t>
  </si>
  <si>
    <t>Echeveria dark vader</t>
  </si>
  <si>
    <t>Haworthia cooperi truncata</t>
  </si>
  <si>
    <t>Haworthia mauganii</t>
  </si>
  <si>
    <t>Haworthia truncata x maughanii</t>
  </si>
  <si>
    <t>Haworthia pygmaea</t>
  </si>
  <si>
    <t>Huernia vereckeri</t>
  </si>
  <si>
    <t>Huernia kennedyana</t>
  </si>
  <si>
    <t>Orbea cooperi</t>
  </si>
  <si>
    <t>Orbea semota var lutea</t>
  </si>
  <si>
    <t>Titanopsis calcarea</t>
  </si>
  <si>
    <t>ACTUALIZACIÓN  MARZO - ABRIL 2026</t>
  </si>
  <si>
    <t>Theocactus leucacanthus schmollii</t>
  </si>
  <si>
    <t>Leuchtenbergia principis</t>
  </si>
  <si>
    <t>Mammillaria brandegeei</t>
  </si>
  <si>
    <t>Mammillaria duwei</t>
  </si>
  <si>
    <t>Mammillaria fraileana</t>
  </si>
  <si>
    <t>Mammillaria glochidiata</t>
  </si>
  <si>
    <t>Mammillaria limonensis</t>
  </si>
  <si>
    <t>Mammillaria schiedeana subsp. Dumetorum</t>
  </si>
  <si>
    <t>Notocactus leninghausii</t>
  </si>
  <si>
    <t>Stenocactus erectocentrus</t>
  </si>
  <si>
    <t>Espostoa lanata</t>
  </si>
  <si>
    <t>Gymnocalycium stellatum</t>
  </si>
  <si>
    <t>Mammillaria elongata Golden Nugget</t>
  </si>
  <si>
    <t>Sulcorebutia  rauschii f violacidermis</t>
  </si>
  <si>
    <t>Sulcorebuta rauschii gold spine</t>
  </si>
  <si>
    <t>Adenium obesum</t>
  </si>
  <si>
    <t xml:space="preserve">Aeonium sedifolium </t>
  </si>
  <si>
    <t>Aeonium castello-paivae variegado</t>
  </si>
  <si>
    <t>Crassula pellucida subs. marginalis variegata</t>
  </si>
  <si>
    <t>Crassula marneriana</t>
  </si>
  <si>
    <t>Crassula perforata variegata</t>
  </si>
  <si>
    <t>Echeveria querencia</t>
  </si>
  <si>
    <t>Echeveria runyonii San carlos</t>
  </si>
  <si>
    <t>Kalanchoe tomentosa Chocolate soldier</t>
  </si>
  <si>
    <t>Sedum florenciana</t>
  </si>
  <si>
    <t>Astroloba corrugata</t>
  </si>
  <si>
    <t>Aloe christmas carol</t>
  </si>
  <si>
    <t>Caralluma lutea</t>
  </si>
  <si>
    <t>Crassula coralita</t>
  </si>
  <si>
    <t>Crassula ivory pagoda</t>
  </si>
  <si>
    <t>Euphorbia platyclada</t>
  </si>
  <si>
    <t>Huernia pillamsii x pendula</t>
  </si>
  <si>
    <t>Orbea commutata</t>
  </si>
  <si>
    <t>Carnegia giantea</t>
  </si>
  <si>
    <t>Espostoa melanostele</t>
  </si>
  <si>
    <t>Mammillaria albicoma</t>
  </si>
  <si>
    <t>Mammillaria bocasana</t>
  </si>
  <si>
    <t>Mammillaria karwinskiana</t>
  </si>
  <si>
    <t>Mammillaria wintereae</t>
  </si>
  <si>
    <t>Stenocereus queretaroensis</t>
  </si>
  <si>
    <t xml:space="preserve">Turbinicarpus gielsdorfianus </t>
  </si>
  <si>
    <t>Crassula hoobit</t>
  </si>
  <si>
    <t>Cyanotis somaliensis</t>
  </si>
  <si>
    <t xml:space="preserve">Pachypodium horombense </t>
  </si>
  <si>
    <t>Stenocereus pruinosus    5"</t>
  </si>
  <si>
    <t>Thelocactus setispinus    5"</t>
  </si>
  <si>
    <t>Pachypodium lamerei      6"</t>
  </si>
  <si>
    <t>Myrtillocactus geometrizans     6"</t>
  </si>
  <si>
    <t>Aloe christmas carol     6"</t>
  </si>
  <si>
    <t>Echeveria ernestina     6"</t>
  </si>
  <si>
    <t>Echeveria lolita     6"</t>
  </si>
  <si>
    <t>Echeveria pulidonis      6"</t>
  </si>
  <si>
    <t>Echeveria raindrops      6"</t>
  </si>
  <si>
    <t>Echeveria runyonii topsi turvi      6"</t>
  </si>
  <si>
    <t>Faucaria tigrina      6"</t>
  </si>
  <si>
    <t>Ferocactus hystrix      5"</t>
  </si>
  <si>
    <t>Haworthia cooperii var cooperii      6"</t>
  </si>
  <si>
    <t>Gottiphyllum sp      5"</t>
  </si>
  <si>
    <t>Mammillaria melanocentra      5"</t>
  </si>
  <si>
    <t>Mammillaria meyranii        5"</t>
  </si>
  <si>
    <t>Melocactus amoenus     5"</t>
  </si>
  <si>
    <t>Stenocereus eruca   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</si>
</sst>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  <numFmt numFmtId="165" formatCode="[$$-80A]#,##0.00;[Red]\-[$$-80A]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1"/>
      <name val="Calibri"/>
      <family val="2"/>
    </font>
    <font>
      <b/>
      <sz val="9"/>
      <color theme="1"/>
      <name val="Segoe UI Black"/>
      <family val="2"/>
    </font>
    <font>
      <b/>
      <sz val="11"/>
      <color theme="5" tint="-0.249977111117893"/>
      <name val="Segoe UI Black"/>
      <family val="2"/>
    </font>
    <font>
      <b/>
      <sz val="11"/>
      <color rgb="FFC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Arial Rounded MT Bold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rgb="FFC00000"/>
      <name val="Arial Black"/>
      <family val="2"/>
    </font>
    <font>
      <sz val="11"/>
      <color theme="1"/>
      <name val="Arial Narrow"/>
      <family val="2"/>
    </font>
    <font>
      <sz val="11"/>
      <name val="Arial Unicode MS"/>
      <family val="2"/>
    </font>
    <font>
      <sz val="10"/>
      <name val="Arial Unicode MS"/>
      <family val="2"/>
    </font>
    <font>
      <sz val="10"/>
      <color rgb="FF1D2129"/>
      <name val="Arial"/>
      <family val="2"/>
    </font>
    <font>
      <sz val="11"/>
      <color rgb="FF000000"/>
      <name val="Calibri"/>
      <family val="2"/>
      <charset val="1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1"/>
      <color rgb="FFFF0000"/>
      <name val="Arial Rounded MT Bold"/>
      <family val="2"/>
    </font>
  </fonts>
  <fills count="8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9" fontId="10" fillId="0" borderId="0" applyFont="0" applyFill="0" applyBorder="0" applyAlignment="0" applyProtection="0"/>
    <xf numFmtId="0" fontId="17" fillId="0" borderId="0"/>
    <xf numFmtId="9" fontId="17" fillId="0" borderId="0" applyBorder="0" applyProtection="0"/>
    <xf numFmtId="165" fontId="17" fillId="0" borderId="0"/>
    <xf numFmtId="44" fontId="10" fillId="0" borderId="0" applyFont="0" applyFill="0" applyBorder="0" applyAlignment="0" applyProtection="0"/>
  </cellStyleXfs>
  <cellXfs count="205">
    <xf numFmtId="0" fontId="0" fillId="0" borderId="0" xfId="0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1" fillId="3" borderId="0" xfId="0" applyFont="1" applyFill="1" applyAlignment="1">
      <alignment horizontal="center"/>
    </xf>
    <xf numFmtId="0" fontId="0" fillId="3" borderId="0" xfId="0" applyFill="1"/>
    <xf numFmtId="0" fontId="1" fillId="0" borderId="0" xfId="0" applyFont="1"/>
    <xf numFmtId="0" fontId="4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9" fillId="3" borderId="0" xfId="0" applyFont="1" applyFill="1" applyAlignment="1">
      <alignment horizontal="center"/>
    </xf>
    <xf numFmtId="0" fontId="1" fillId="3" borderId="5" xfId="0" applyFont="1" applyFill="1" applyBorder="1"/>
    <xf numFmtId="9" fontId="0" fillId="0" borderId="0" xfId="1" applyFont="1"/>
    <xf numFmtId="0" fontId="1" fillId="0" borderId="0" xfId="0" applyFont="1" applyAlignment="1">
      <alignment horizontal="right"/>
    </xf>
    <xf numFmtId="0" fontId="1" fillId="3" borderId="0" xfId="0" applyFont="1" applyFill="1"/>
    <xf numFmtId="0" fontId="8" fillId="3" borderId="0" xfId="0" applyFont="1" applyFill="1"/>
    <xf numFmtId="0" fontId="2" fillId="3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8" fontId="0" fillId="0" borderId="0" xfId="0" applyNumberFormat="1" applyAlignment="1">
      <alignment horizontal="center"/>
    </xf>
    <xf numFmtId="8" fontId="0" fillId="0" borderId="0" xfId="0" applyNumberFormat="1" applyAlignment="1">
      <alignment horizontal="right"/>
    </xf>
    <xf numFmtId="0" fontId="1" fillId="3" borderId="0" xfId="0" applyFont="1" applyFill="1" applyAlignment="1">
      <alignment horizontal="left"/>
    </xf>
    <xf numFmtId="8" fontId="0" fillId="3" borderId="0" xfId="0" applyNumberFormat="1" applyFill="1" applyAlignment="1">
      <alignment horizontal="center"/>
    </xf>
    <xf numFmtId="8" fontId="0" fillId="3" borderId="0" xfId="0" applyNumberFormat="1" applyFill="1" applyAlignment="1">
      <alignment horizontal="right"/>
    </xf>
    <xf numFmtId="0" fontId="0" fillId="3" borderId="0" xfId="0" applyFill="1" applyAlignment="1">
      <alignment horizontal="left"/>
    </xf>
    <xf numFmtId="9" fontId="1" fillId="3" borderId="0" xfId="0" applyNumberFormat="1" applyFont="1" applyFill="1" applyAlignment="1">
      <alignment horizontal="center"/>
    </xf>
    <xf numFmtId="0" fontId="0" fillId="0" borderId="0" xfId="0" applyAlignment="1">
      <alignment horizontal="left"/>
    </xf>
    <xf numFmtId="8" fontId="0" fillId="0" borderId="0" xfId="0" applyNumberFormat="1"/>
    <xf numFmtId="8" fontId="1" fillId="3" borderId="0" xfId="0" applyNumberFormat="1" applyFont="1" applyFill="1" applyAlignment="1">
      <alignment horizontal="right"/>
    </xf>
    <xf numFmtId="0" fontId="1" fillId="3" borderId="0" xfId="0" applyFont="1" applyFill="1" applyAlignment="1">
      <alignment horizontal="right"/>
    </xf>
    <xf numFmtId="8" fontId="0" fillId="3" borderId="0" xfId="0" applyNumberFormat="1" applyFill="1"/>
    <xf numFmtId="0" fontId="13" fillId="0" borderId="0" xfId="0" applyFont="1"/>
    <xf numFmtId="164" fontId="0" fillId="0" borderId="0" xfId="0" applyNumberFormat="1" applyAlignment="1">
      <alignment horizontal="center"/>
    </xf>
    <xf numFmtId="0" fontId="16" fillId="0" borderId="0" xfId="0" applyFont="1"/>
    <xf numFmtId="0" fontId="14" fillId="3" borderId="11" xfId="0" applyFont="1" applyFill="1" applyBorder="1"/>
    <xf numFmtId="0" fontId="15" fillId="3" borderId="7" xfId="0" applyFont="1" applyFill="1" applyBorder="1"/>
    <xf numFmtId="0" fontId="14" fillId="3" borderId="7" xfId="0" applyFont="1" applyFill="1" applyBorder="1"/>
    <xf numFmtId="0" fontId="14" fillId="3" borderId="9" xfId="0" applyFont="1" applyFill="1" applyBorder="1"/>
    <xf numFmtId="0" fontId="14" fillId="3" borderId="31" xfId="0" applyFont="1" applyFill="1" applyBorder="1" applyAlignment="1">
      <alignment horizontal="left"/>
    </xf>
    <xf numFmtId="0" fontId="0" fillId="3" borderId="39" xfId="0" applyFill="1" applyBorder="1" applyAlignment="1">
      <alignment horizontal="center"/>
    </xf>
    <xf numFmtId="0" fontId="18" fillId="0" borderId="1" xfId="0" applyFont="1" applyBorder="1"/>
    <xf numFmtId="164" fontId="18" fillId="0" borderId="1" xfId="0" applyNumberFormat="1" applyFont="1" applyBorder="1" applyAlignment="1">
      <alignment horizontal="center"/>
    </xf>
    <xf numFmtId="0" fontId="18" fillId="0" borderId="0" xfId="0" applyFont="1"/>
    <xf numFmtId="164" fontId="18" fillId="3" borderId="1" xfId="0" applyNumberFormat="1" applyFont="1" applyFill="1" applyBorder="1" applyAlignment="1">
      <alignment horizontal="center"/>
    </xf>
    <xf numFmtId="0" fontId="18" fillId="3" borderId="1" xfId="0" applyFont="1" applyFill="1" applyBorder="1" applyAlignment="1">
      <alignment horizontal="left"/>
    </xf>
    <xf numFmtId="44" fontId="18" fillId="3" borderId="1" xfId="5" applyFont="1" applyFill="1" applyBorder="1" applyAlignment="1">
      <alignment horizontal="center"/>
    </xf>
    <xf numFmtId="0" fontId="18" fillId="0" borderId="1" xfId="0" applyFont="1" applyBorder="1" applyAlignment="1">
      <alignment horizontal="left"/>
    </xf>
    <xf numFmtId="0" fontId="18" fillId="5" borderId="22" xfId="0" applyFont="1" applyFill="1" applyBorder="1" applyAlignment="1">
      <alignment horizontal="center"/>
    </xf>
    <xf numFmtId="8" fontId="18" fillId="0" borderId="0" xfId="0" applyNumberFormat="1" applyFont="1"/>
    <xf numFmtId="0" fontId="18" fillId="3" borderId="0" xfId="0" applyFont="1" applyFill="1" applyAlignment="1">
      <alignment horizontal="center"/>
    </xf>
    <xf numFmtId="0" fontId="18" fillId="0" borderId="0" xfId="0" applyFont="1" applyAlignment="1">
      <alignment horizontal="right"/>
    </xf>
    <xf numFmtId="9" fontId="18" fillId="3" borderId="29" xfId="0" applyNumberFormat="1" applyFont="1" applyFill="1" applyBorder="1" applyAlignment="1">
      <alignment horizontal="center"/>
    </xf>
    <xf numFmtId="164" fontId="18" fillId="3" borderId="28" xfId="0" applyNumberFormat="1" applyFont="1" applyFill="1" applyBorder="1" applyAlignment="1">
      <alignment horizontal="right"/>
    </xf>
    <xf numFmtId="164" fontId="18" fillId="0" borderId="1" xfId="0" applyNumberFormat="1" applyFont="1" applyBorder="1"/>
    <xf numFmtId="0" fontId="18" fillId="3" borderId="24" xfId="0" applyFont="1" applyFill="1" applyBorder="1" applyAlignment="1">
      <alignment horizontal="center"/>
    </xf>
    <xf numFmtId="0" fontId="18" fillId="0" borderId="0" xfId="0" applyFont="1" applyAlignment="1">
      <alignment horizontal="left"/>
    </xf>
    <xf numFmtId="0" fontId="18" fillId="3" borderId="0" xfId="0" applyFont="1" applyFill="1"/>
    <xf numFmtId="0" fontId="18" fillId="3" borderId="7" xfId="0" applyFont="1" applyFill="1" applyBorder="1"/>
    <xf numFmtId="164" fontId="18" fillId="3" borderId="8" xfId="0" applyNumberFormat="1" applyFont="1" applyFill="1" applyBorder="1" applyAlignment="1">
      <alignment horizontal="right"/>
    </xf>
    <xf numFmtId="0" fontId="18" fillId="3" borderId="21" xfId="0" applyFont="1" applyFill="1" applyBorder="1" applyAlignment="1">
      <alignment horizontal="center"/>
    </xf>
    <xf numFmtId="0" fontId="18" fillId="0" borderId="7" xfId="0" applyFont="1" applyBorder="1"/>
    <xf numFmtId="0" fontId="19" fillId="0" borderId="0" xfId="0" applyFont="1"/>
    <xf numFmtId="44" fontId="18" fillId="3" borderId="1" xfId="5" applyFont="1" applyFill="1" applyBorder="1" applyAlignment="1"/>
    <xf numFmtId="0" fontId="1" fillId="3" borderId="46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4" fillId="3" borderId="47" xfId="0" applyFont="1" applyFill="1" applyBorder="1" applyAlignment="1">
      <alignment horizontal="center"/>
    </xf>
    <xf numFmtId="0" fontId="18" fillId="0" borderId="50" xfId="0" applyFont="1" applyBorder="1"/>
    <xf numFmtId="0" fontId="18" fillId="3" borderId="11" xfId="0" applyFont="1" applyFill="1" applyBorder="1" applyAlignment="1">
      <alignment horizontal="center"/>
    </xf>
    <xf numFmtId="164" fontId="18" fillId="3" borderId="50" xfId="0" applyNumberFormat="1" applyFont="1" applyFill="1" applyBorder="1" applyAlignment="1">
      <alignment horizontal="center"/>
    </xf>
    <xf numFmtId="164" fontId="18" fillId="3" borderId="12" xfId="0" applyNumberFormat="1" applyFont="1" applyFill="1" applyBorder="1" applyAlignment="1">
      <alignment horizontal="right"/>
    </xf>
    <xf numFmtId="0" fontId="18" fillId="3" borderId="7" xfId="0" applyFont="1" applyFill="1" applyBorder="1" applyAlignment="1">
      <alignment horizontal="center"/>
    </xf>
    <xf numFmtId="44" fontId="18" fillId="3" borderId="8" xfId="5" applyFont="1" applyFill="1" applyBorder="1" applyAlignment="1">
      <alignment horizontal="center"/>
    </xf>
    <xf numFmtId="164" fontId="18" fillId="0" borderId="50" xfId="0" applyNumberFormat="1" applyFont="1" applyBorder="1" applyAlignment="1">
      <alignment horizontal="center"/>
    </xf>
    <xf numFmtId="0" fontId="18" fillId="6" borderId="17" xfId="0" applyFont="1" applyFill="1" applyBorder="1" applyAlignment="1">
      <alignment horizontal="center"/>
    </xf>
    <xf numFmtId="0" fontId="18" fillId="6" borderId="26" xfId="0" applyFont="1" applyFill="1" applyBorder="1" applyAlignment="1">
      <alignment horizontal="center"/>
    </xf>
    <xf numFmtId="164" fontId="18" fillId="6" borderId="27" xfId="0" applyNumberFormat="1" applyFont="1" applyFill="1" applyBorder="1" applyAlignment="1">
      <alignment horizontal="right"/>
    </xf>
    <xf numFmtId="0" fontId="18" fillId="6" borderId="23" xfId="0" applyFont="1" applyFill="1" applyBorder="1" applyAlignment="1">
      <alignment horizontal="center"/>
    </xf>
    <xf numFmtId="0" fontId="18" fillId="6" borderId="11" xfId="0" applyFont="1" applyFill="1" applyBorder="1"/>
    <xf numFmtId="164" fontId="18" fillId="6" borderId="12" xfId="0" applyNumberFormat="1" applyFont="1" applyFill="1" applyBorder="1" applyAlignment="1">
      <alignment horizontal="right"/>
    </xf>
    <xf numFmtId="0" fontId="18" fillId="6" borderId="7" xfId="0" applyFont="1" applyFill="1" applyBorder="1"/>
    <xf numFmtId="164" fontId="18" fillId="6" borderId="8" xfId="0" applyNumberFormat="1" applyFont="1" applyFill="1" applyBorder="1" applyAlignment="1">
      <alignment horizontal="right"/>
    </xf>
    <xf numFmtId="0" fontId="18" fillId="6" borderId="9" xfId="0" applyFont="1" applyFill="1" applyBorder="1"/>
    <xf numFmtId="164" fontId="18" fillId="6" borderId="10" xfId="0" applyNumberFormat="1" applyFont="1" applyFill="1" applyBorder="1" applyAlignment="1">
      <alignment horizontal="right"/>
    </xf>
    <xf numFmtId="0" fontId="18" fillId="6" borderId="20" xfId="0" applyFont="1" applyFill="1" applyBorder="1"/>
    <xf numFmtId="0" fontId="11" fillId="6" borderId="13" xfId="0" applyFont="1" applyFill="1" applyBorder="1" applyAlignment="1">
      <alignment horizontal="center"/>
    </xf>
    <xf numFmtId="0" fontId="11" fillId="6" borderId="14" xfId="0" applyFont="1" applyFill="1" applyBorder="1" applyAlignment="1">
      <alignment horizontal="center"/>
    </xf>
    <xf numFmtId="0" fontId="11" fillId="6" borderId="15" xfId="0" applyFont="1" applyFill="1" applyBorder="1" applyAlignment="1">
      <alignment horizontal="center"/>
    </xf>
    <xf numFmtId="0" fontId="11" fillId="6" borderId="16" xfId="0" applyFont="1" applyFill="1" applyBorder="1" applyAlignment="1">
      <alignment horizontal="center"/>
    </xf>
    <xf numFmtId="0" fontId="18" fillId="0" borderId="18" xfId="0" applyFont="1" applyBorder="1"/>
    <xf numFmtId="164" fontId="18" fillId="3" borderId="18" xfId="0" applyNumberFormat="1" applyFont="1" applyFill="1" applyBorder="1" applyAlignment="1">
      <alignment horizontal="center"/>
    </xf>
    <xf numFmtId="0" fontId="18" fillId="0" borderId="52" xfId="0" applyFont="1" applyBorder="1" applyAlignment="1">
      <alignment horizontal="center"/>
    </xf>
    <xf numFmtId="0" fontId="18" fillId="0" borderId="40" xfId="0" applyFont="1" applyBorder="1"/>
    <xf numFmtId="0" fontId="18" fillId="3" borderId="52" xfId="0" applyFont="1" applyFill="1" applyBorder="1" applyAlignment="1">
      <alignment horizontal="center"/>
    </xf>
    <xf numFmtId="164" fontId="18" fillId="0" borderId="51" xfId="0" applyNumberFormat="1" applyFont="1" applyBorder="1" applyAlignment="1">
      <alignment horizontal="right"/>
    </xf>
    <xf numFmtId="0" fontId="18" fillId="0" borderId="18" xfId="0" applyFont="1" applyBorder="1" applyAlignment="1">
      <alignment horizontal="left"/>
    </xf>
    <xf numFmtId="164" fontId="18" fillId="0" borderId="40" xfId="0" applyNumberFormat="1" applyFont="1" applyBorder="1" applyAlignment="1">
      <alignment horizontal="center"/>
    </xf>
    <xf numFmtId="44" fontId="18" fillId="3" borderId="8" xfId="0" applyNumberFormat="1" applyFont="1" applyFill="1" applyBorder="1" applyAlignment="1">
      <alignment horizontal="center"/>
    </xf>
    <xf numFmtId="0" fontId="18" fillId="3" borderId="6" xfId="0" applyFont="1" applyFill="1" applyBorder="1" applyAlignment="1">
      <alignment horizontal="left"/>
    </xf>
    <xf numFmtId="44" fontId="18" fillId="3" borderId="6" xfId="5" applyFont="1" applyFill="1" applyBorder="1" applyAlignment="1">
      <alignment horizontal="center"/>
    </xf>
    <xf numFmtId="0" fontId="18" fillId="3" borderId="50" xfId="0" applyFont="1" applyFill="1" applyBorder="1" applyAlignment="1">
      <alignment horizontal="left"/>
    </xf>
    <xf numFmtId="44" fontId="18" fillId="3" borderId="50" xfId="5" applyFont="1" applyFill="1" applyBorder="1" applyAlignment="1">
      <alignment horizontal="center"/>
    </xf>
    <xf numFmtId="44" fontId="18" fillId="3" borderId="12" xfId="5" applyFont="1" applyFill="1" applyBorder="1" applyAlignment="1">
      <alignment horizontal="center"/>
    </xf>
    <xf numFmtId="0" fontId="18" fillId="7" borderId="17" xfId="0" applyFont="1" applyFill="1" applyBorder="1" applyAlignment="1">
      <alignment horizontal="center"/>
    </xf>
    <xf numFmtId="0" fontId="18" fillId="7" borderId="17" xfId="0" applyFont="1" applyFill="1" applyBorder="1"/>
    <xf numFmtId="44" fontId="18" fillId="3" borderId="51" xfId="5" applyFont="1" applyFill="1" applyBorder="1" applyAlignment="1">
      <alignment horizontal="center"/>
    </xf>
    <xf numFmtId="44" fontId="18" fillId="3" borderId="12" xfId="0" applyNumberFormat="1" applyFont="1" applyFill="1" applyBorder="1" applyAlignment="1">
      <alignment horizontal="center"/>
    </xf>
    <xf numFmtId="0" fontId="18" fillId="0" borderId="31" xfId="0" applyFont="1" applyBorder="1" applyAlignment="1">
      <alignment horizontal="left"/>
    </xf>
    <xf numFmtId="164" fontId="18" fillId="0" borderId="31" xfId="0" applyNumberFormat="1" applyFont="1" applyBorder="1"/>
    <xf numFmtId="44" fontId="18" fillId="3" borderId="10" xfId="0" applyNumberFormat="1" applyFont="1" applyFill="1" applyBorder="1" applyAlignment="1">
      <alignment horizontal="center"/>
    </xf>
    <xf numFmtId="0" fontId="18" fillId="3" borderId="18" xfId="0" applyFont="1" applyFill="1" applyBorder="1" applyAlignment="1">
      <alignment horizontal="left"/>
    </xf>
    <xf numFmtId="0" fontId="18" fillId="0" borderId="31" xfId="0" applyFont="1" applyBorder="1"/>
    <xf numFmtId="0" fontId="18" fillId="3" borderId="40" xfId="0" applyFont="1" applyFill="1" applyBorder="1" applyAlignment="1">
      <alignment horizontal="left"/>
    </xf>
    <xf numFmtId="44" fontId="18" fillId="3" borderId="40" xfId="5" applyFont="1" applyFill="1" applyBorder="1" applyAlignment="1">
      <alignment horizontal="center"/>
    </xf>
    <xf numFmtId="164" fontId="18" fillId="3" borderId="31" xfId="0" applyNumberFormat="1" applyFont="1" applyFill="1" applyBorder="1" applyAlignment="1">
      <alignment horizontal="center"/>
    </xf>
    <xf numFmtId="44" fontId="18" fillId="3" borderId="10" xfId="5" applyFont="1" applyFill="1" applyBorder="1" applyAlignment="1">
      <alignment horizontal="center"/>
    </xf>
    <xf numFmtId="0" fontId="18" fillId="3" borderId="31" xfId="0" applyFont="1" applyFill="1" applyBorder="1" applyAlignment="1">
      <alignment horizontal="left"/>
    </xf>
    <xf numFmtId="164" fontId="18" fillId="3" borderId="10" xfId="0" applyNumberFormat="1" applyFont="1" applyFill="1" applyBorder="1" applyAlignment="1">
      <alignment horizontal="right"/>
    </xf>
    <xf numFmtId="44" fontId="18" fillId="3" borderId="18" xfId="5" applyFont="1" applyFill="1" applyBorder="1" applyAlignment="1">
      <alignment horizontal="center"/>
    </xf>
    <xf numFmtId="44" fontId="18" fillId="3" borderId="50" xfId="5" applyFont="1" applyFill="1" applyBorder="1" applyAlignment="1"/>
    <xf numFmtId="0" fontId="18" fillId="3" borderId="9" xfId="0" applyFont="1" applyFill="1" applyBorder="1" applyAlignment="1">
      <alignment horizontal="center"/>
    </xf>
    <xf numFmtId="44" fontId="18" fillId="0" borderId="1" xfId="5" applyFont="1" applyBorder="1" applyAlignment="1">
      <alignment horizontal="center"/>
    </xf>
    <xf numFmtId="0" fontId="18" fillId="0" borderId="11" xfId="0" applyFont="1" applyBorder="1" applyAlignment="1">
      <alignment horizontal="center"/>
    </xf>
    <xf numFmtId="44" fontId="18" fillId="0" borderId="50" xfId="5" applyFont="1" applyBorder="1" applyAlignment="1">
      <alignment horizontal="center"/>
    </xf>
    <xf numFmtId="164" fontId="18" fillId="0" borderId="12" xfId="0" applyNumberFormat="1" applyFont="1" applyBorder="1" applyAlignment="1">
      <alignment horizontal="right"/>
    </xf>
    <xf numFmtId="0" fontId="18" fillId="0" borderId="7" xfId="0" applyFont="1" applyBorder="1" applyAlignment="1">
      <alignment horizontal="center"/>
    </xf>
    <xf numFmtId="0" fontId="18" fillId="0" borderId="9" xfId="0" applyFont="1" applyBorder="1" applyAlignment="1">
      <alignment horizontal="center"/>
    </xf>
    <xf numFmtId="44" fontId="18" fillId="0" borderId="31" xfId="5" applyFont="1" applyBorder="1" applyAlignment="1">
      <alignment horizontal="center"/>
    </xf>
    <xf numFmtId="44" fontId="18" fillId="0" borderId="40" xfId="5" applyFont="1" applyBorder="1" applyAlignment="1">
      <alignment horizontal="center"/>
    </xf>
    <xf numFmtId="44" fontId="18" fillId="3" borderId="40" xfId="5" applyFont="1" applyFill="1" applyBorder="1" applyAlignment="1"/>
    <xf numFmtId="164" fontId="18" fillId="0" borderId="42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19" fillId="6" borderId="43" xfId="0" applyFont="1" applyFill="1" applyBorder="1" applyAlignment="1">
      <alignment horizontal="center"/>
    </xf>
    <xf numFmtId="0" fontId="19" fillId="6" borderId="44" xfId="0" applyFont="1" applyFill="1" applyBorder="1" applyAlignment="1">
      <alignment horizontal="center"/>
    </xf>
    <xf numFmtId="0" fontId="19" fillId="6" borderId="45" xfId="0" applyFont="1" applyFill="1" applyBorder="1" applyAlignment="1">
      <alignment horizontal="center"/>
    </xf>
    <xf numFmtId="0" fontId="19" fillId="6" borderId="26" xfId="0" applyFont="1" applyFill="1" applyBorder="1" applyAlignment="1">
      <alignment horizontal="center"/>
    </xf>
    <xf numFmtId="0" fontId="19" fillId="6" borderId="41" xfId="0" applyFont="1" applyFill="1" applyBorder="1" applyAlignment="1">
      <alignment horizontal="center"/>
    </xf>
    <xf numFmtId="0" fontId="19" fillId="6" borderId="27" xfId="0" applyFont="1" applyFill="1" applyBorder="1" applyAlignment="1">
      <alignment horizontal="center"/>
    </xf>
    <xf numFmtId="0" fontId="19" fillId="6" borderId="53" xfId="0" applyFont="1" applyFill="1" applyBorder="1" applyAlignment="1">
      <alignment horizontal="center"/>
    </xf>
    <xf numFmtId="0" fontId="19" fillId="6" borderId="54" xfId="0" applyFont="1" applyFill="1" applyBorder="1" applyAlignment="1">
      <alignment horizontal="center"/>
    </xf>
    <xf numFmtId="0" fontId="19" fillId="6" borderId="22" xfId="0" applyFont="1" applyFill="1" applyBorder="1" applyAlignment="1">
      <alignment horizontal="center"/>
    </xf>
    <xf numFmtId="0" fontId="11" fillId="7" borderId="56" xfId="0" applyFont="1" applyFill="1" applyBorder="1" applyAlignment="1">
      <alignment horizontal="center"/>
    </xf>
    <xf numFmtId="0" fontId="11" fillId="7" borderId="57" xfId="0" applyFont="1" applyFill="1" applyBorder="1" applyAlignment="1">
      <alignment horizontal="center"/>
    </xf>
    <xf numFmtId="0" fontId="11" fillId="7" borderId="58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19" fillId="6" borderId="30" xfId="0" applyFont="1" applyFill="1" applyBorder="1" applyAlignment="1">
      <alignment horizontal="center"/>
    </xf>
    <xf numFmtId="0" fontId="19" fillId="6" borderId="55" xfId="0" applyFont="1" applyFill="1" applyBorder="1" applyAlignment="1">
      <alignment horizontal="center"/>
    </xf>
    <xf numFmtId="0" fontId="19" fillId="6" borderId="4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19" fillId="7" borderId="30" xfId="0" applyNumberFormat="1" applyFont="1" applyFill="1" applyBorder="1" applyAlignment="1">
      <alignment horizontal="center"/>
    </xf>
    <xf numFmtId="164" fontId="19" fillId="7" borderId="42" xfId="0" applyNumberFormat="1" applyFont="1" applyFill="1" applyBorder="1" applyAlignment="1">
      <alignment horizontal="center"/>
    </xf>
    <xf numFmtId="0" fontId="18" fillId="3" borderId="19" xfId="0" applyFont="1" applyFill="1" applyBorder="1" applyAlignment="1">
      <alignment horizontal="left"/>
    </xf>
    <xf numFmtId="0" fontId="18" fillId="3" borderId="0" xfId="0" applyFont="1" applyFill="1" applyAlignment="1">
      <alignment horizontal="left"/>
    </xf>
    <xf numFmtId="164" fontId="19" fillId="7" borderId="24" xfId="0" applyNumberFormat="1" applyFont="1" applyFill="1" applyBorder="1" applyAlignment="1">
      <alignment horizontal="center"/>
    </xf>
    <xf numFmtId="164" fontId="19" fillId="7" borderId="25" xfId="0" applyNumberFormat="1" applyFont="1" applyFill="1" applyBorder="1" applyAlignment="1">
      <alignment horizontal="center"/>
    </xf>
    <xf numFmtId="0" fontId="18" fillId="3" borderId="19" xfId="0" applyFont="1" applyFill="1" applyBorder="1" applyAlignment="1">
      <alignment horizontal="center"/>
    </xf>
    <xf numFmtId="0" fontId="18" fillId="3" borderId="0" xfId="0" applyFont="1" applyFill="1" applyAlignment="1">
      <alignment horizontal="center"/>
    </xf>
    <xf numFmtId="164" fontId="19" fillId="5" borderId="24" xfId="0" applyNumberFormat="1" applyFont="1" applyFill="1" applyBorder="1" applyAlignment="1">
      <alignment horizontal="center"/>
    </xf>
    <xf numFmtId="164" fontId="19" fillId="5" borderId="25" xfId="0" applyNumberFormat="1" applyFont="1" applyFill="1" applyBorder="1" applyAlignment="1">
      <alignment horizontal="center"/>
    </xf>
    <xf numFmtId="0" fontId="18" fillId="3" borderId="6" xfId="0" applyFont="1" applyFill="1" applyBorder="1" applyAlignment="1">
      <alignment horizontal="center"/>
    </xf>
    <xf numFmtId="0" fontId="18" fillId="3" borderId="32" xfId="0" applyFont="1" applyFill="1" applyBorder="1" applyAlignment="1">
      <alignment horizontal="center"/>
    </xf>
    <xf numFmtId="0" fontId="14" fillId="3" borderId="3" xfId="0" applyFont="1" applyFill="1" applyBorder="1" applyAlignment="1">
      <alignment horizontal="left"/>
    </xf>
    <xf numFmtId="0" fontId="14" fillId="3" borderId="4" xfId="0" applyFont="1" applyFill="1" applyBorder="1" applyAlignment="1">
      <alignment horizontal="left"/>
    </xf>
    <xf numFmtId="0" fontId="14" fillId="3" borderId="36" xfId="0" applyFont="1" applyFill="1" applyBorder="1" applyAlignment="1">
      <alignment horizontal="left"/>
    </xf>
    <xf numFmtId="0" fontId="14" fillId="3" borderId="37" xfId="0" applyFont="1" applyFill="1" applyBorder="1" applyAlignment="1">
      <alignment horizontal="left"/>
    </xf>
    <xf numFmtId="0" fontId="14" fillId="3" borderId="38" xfId="0" applyFont="1" applyFill="1" applyBorder="1" applyAlignment="1">
      <alignment horizontal="left"/>
    </xf>
    <xf numFmtId="0" fontId="5" fillId="0" borderId="18" xfId="0" applyFont="1" applyBorder="1" applyAlignment="1">
      <alignment horizontal="center"/>
    </xf>
    <xf numFmtId="0" fontId="19" fillId="6" borderId="29" xfId="0" applyFont="1" applyFill="1" applyBorder="1" applyAlignment="1">
      <alignment horizontal="center"/>
    </xf>
    <xf numFmtId="0" fontId="19" fillId="6" borderId="6" xfId="0" applyFont="1" applyFill="1" applyBorder="1" applyAlignment="1">
      <alignment horizontal="center"/>
    </xf>
    <xf numFmtId="0" fontId="19" fillId="6" borderId="28" xfId="0" applyFont="1" applyFill="1" applyBorder="1" applyAlignment="1">
      <alignment horizontal="center"/>
    </xf>
    <xf numFmtId="0" fontId="11" fillId="6" borderId="18" xfId="0" applyFont="1" applyFill="1" applyBorder="1" applyAlignment="1">
      <alignment horizontal="center"/>
    </xf>
    <xf numFmtId="0" fontId="20" fillId="3" borderId="3" xfId="0" applyFont="1" applyFill="1" applyBorder="1" applyAlignment="1">
      <alignment horizontal="center"/>
    </xf>
    <xf numFmtId="0" fontId="20" fillId="3" borderId="4" xfId="0" applyFont="1" applyFill="1" applyBorder="1" applyAlignment="1">
      <alignment horizontal="center"/>
    </xf>
    <xf numFmtId="0" fontId="20" fillId="3" borderId="2" xfId="0" applyFont="1" applyFill="1" applyBorder="1" applyAlignment="1">
      <alignment horizontal="center"/>
    </xf>
    <xf numFmtId="0" fontId="6" fillId="2" borderId="33" xfId="0" applyFont="1" applyFill="1" applyBorder="1" applyAlignment="1">
      <alignment horizontal="center"/>
    </xf>
    <xf numFmtId="0" fontId="6" fillId="2" borderId="35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3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36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36" xfId="0" applyFill="1" applyBorder="1" applyAlignment="1">
      <alignment horizontal="center"/>
    </xf>
    <xf numFmtId="0" fontId="6" fillId="3" borderId="3" xfId="0" applyFont="1" applyFill="1" applyBorder="1" applyAlignment="1">
      <alignment horizontal="left"/>
    </xf>
    <xf numFmtId="0" fontId="6" fillId="3" borderId="36" xfId="0" applyFont="1" applyFill="1" applyBorder="1" applyAlignment="1">
      <alignment horizontal="left"/>
    </xf>
    <xf numFmtId="0" fontId="0" fillId="2" borderId="37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14" fillId="3" borderId="33" xfId="0" applyFont="1" applyFill="1" applyBorder="1" applyAlignment="1">
      <alignment horizontal="left"/>
    </xf>
    <xf numFmtId="0" fontId="14" fillId="3" borderId="34" xfId="0" applyFont="1" applyFill="1" applyBorder="1" applyAlignment="1">
      <alignment horizontal="left"/>
    </xf>
    <xf numFmtId="0" fontId="14" fillId="3" borderId="35" xfId="0" applyFont="1" applyFill="1" applyBorder="1" applyAlignment="1">
      <alignment horizontal="left"/>
    </xf>
    <xf numFmtId="0" fontId="4" fillId="3" borderId="5" xfId="0" applyFont="1" applyFill="1" applyBorder="1" applyAlignment="1">
      <alignment horizontal="center"/>
    </xf>
    <xf numFmtId="0" fontId="1" fillId="4" borderId="48" xfId="0" applyFont="1" applyFill="1" applyBorder="1" applyAlignment="1">
      <alignment horizontal="center"/>
    </xf>
    <xf numFmtId="0" fontId="1" fillId="4" borderId="49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8" fillId="3" borderId="0" xfId="0" applyFont="1" applyFill="1" applyAlignment="1">
      <alignment horizontal="left"/>
    </xf>
    <xf numFmtId="0" fontId="12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6" fillId="3" borderId="0" xfId="0" applyFont="1" applyFill="1" applyAlignment="1">
      <alignment horizontal="center"/>
    </xf>
    <xf numFmtId="0" fontId="6" fillId="3" borderId="0" xfId="0" applyFont="1" applyFill="1" applyAlignment="1">
      <alignment horizontal="left"/>
    </xf>
    <xf numFmtId="0" fontId="7" fillId="3" borderId="0" xfId="0" applyFont="1" applyFill="1" applyAlignment="1">
      <alignment horizontal="center"/>
    </xf>
    <xf numFmtId="0" fontId="18" fillId="3" borderId="59" xfId="0" applyFont="1" applyFill="1" applyBorder="1" applyAlignment="1">
      <alignment horizontal="center"/>
    </xf>
    <xf numFmtId="164" fontId="18" fillId="3" borderId="60" xfId="0" applyNumberFormat="1" applyFont="1" applyFill="1" applyBorder="1" applyAlignment="1">
      <alignment horizontal="right"/>
    </xf>
    <xf numFmtId="164" fontId="18" fillId="0" borderId="18" xfId="0" applyNumberFormat="1" applyFont="1" applyBorder="1"/>
    <xf numFmtId="44" fontId="18" fillId="3" borderId="60" xfId="0" applyNumberFormat="1" applyFont="1" applyFill="1" applyBorder="1" applyAlignment="1">
      <alignment horizontal="center"/>
    </xf>
    <xf numFmtId="164" fontId="18" fillId="0" borderId="31" xfId="0" applyNumberFormat="1" applyFont="1" applyBorder="1" applyAlignment="1">
      <alignment horizontal="center"/>
    </xf>
  </cellXfs>
  <cellStyles count="6">
    <cellStyle name="Moneda" xfId="5" builtinId="4"/>
    <cellStyle name="Normal" xfId="0" builtinId="0"/>
    <cellStyle name="Normal 2" xfId="2" xr:uid="{00000000-0005-0000-0000-000002000000}"/>
    <cellStyle name="Normal 3" xfId="4" xr:uid="{00000000-0005-0000-0000-000003000000}"/>
    <cellStyle name="Porcentaje" xfId="1" builtinId="5"/>
    <cellStyle name="Porcentaje 2" xfId="3" xr:uid="{00000000-0005-0000-0000-000004000000}"/>
  </cellStyles>
  <dxfs count="0"/>
  <tableStyles count="0" defaultTableStyle="TableStyleMedium9" defaultPivotStyle="PivotStyleLight16"/>
  <colors>
    <mruColors>
      <color rgb="FFFF3300"/>
      <color rgb="FFE51BBF"/>
      <color rgb="FFF0D010"/>
      <color rgb="FFBA130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7327</xdr:colOff>
      <xdr:row>1</xdr:row>
      <xdr:rowOff>29307</xdr:rowOff>
    </xdr:from>
    <xdr:to>
      <xdr:col>2</xdr:col>
      <xdr:colOff>80597</xdr:colOff>
      <xdr:row>6</xdr:row>
      <xdr:rowOff>161192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3269" y="249115"/>
          <a:ext cx="732693" cy="1084385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336"/>
  <sheetViews>
    <sheetView tabSelected="1" zoomScale="130" zoomScaleNormal="130" workbookViewId="0">
      <selection activeCell="D271" sqref="D271"/>
    </sheetView>
  </sheetViews>
  <sheetFormatPr baseColWidth="10" defaultColWidth="11.44140625" defaultRowHeight="14.4"/>
  <cols>
    <col min="1" max="1" width="0.88671875" customWidth="1"/>
    <col min="2" max="2" width="9.77734375" customWidth="1"/>
    <col min="3" max="3" width="45.33203125" customWidth="1"/>
    <col min="4" max="4" width="10.21875" style="1" customWidth="1"/>
    <col min="5" max="5" width="12.109375" style="1" customWidth="1"/>
  </cols>
  <sheetData>
    <row r="1" spans="2:5" ht="17.399999999999999" thickBot="1">
      <c r="B1" s="164"/>
      <c r="C1" s="164"/>
      <c r="D1" s="164"/>
      <c r="E1" s="164"/>
    </row>
    <row r="2" spans="2:5" ht="15" customHeight="1">
      <c r="B2" s="188" t="s">
        <v>0</v>
      </c>
      <c r="C2" s="60" t="s">
        <v>44</v>
      </c>
      <c r="D2" s="172" t="s">
        <v>1</v>
      </c>
      <c r="E2" s="173"/>
    </row>
    <row r="3" spans="2:5" ht="15" customHeight="1">
      <c r="B3" s="189"/>
      <c r="C3" s="61" t="s">
        <v>42</v>
      </c>
      <c r="D3" s="180" t="s">
        <v>2</v>
      </c>
      <c r="E3" s="181"/>
    </row>
    <row r="4" spans="2:5" ht="15" customHeight="1">
      <c r="B4" s="189"/>
      <c r="C4" s="62" t="s">
        <v>3</v>
      </c>
      <c r="D4" s="174"/>
      <c r="E4" s="175"/>
    </row>
    <row r="5" spans="2:5" ht="15" customHeight="1">
      <c r="B5" s="189"/>
      <c r="C5" s="61" t="s">
        <v>53</v>
      </c>
      <c r="D5" s="176" t="s">
        <v>4</v>
      </c>
      <c r="E5" s="177"/>
    </row>
    <row r="6" spans="2:5" ht="15" customHeight="1">
      <c r="B6" s="189"/>
      <c r="C6" s="63" t="s">
        <v>60</v>
      </c>
      <c r="D6" s="178"/>
      <c r="E6" s="179"/>
    </row>
    <row r="7" spans="2:5" ht="15" customHeight="1" thickBot="1">
      <c r="B7" s="190"/>
      <c r="C7" s="64" t="s">
        <v>59</v>
      </c>
      <c r="D7" s="182"/>
      <c r="E7" s="183"/>
    </row>
    <row r="8" spans="2:5" ht="15" customHeight="1">
      <c r="B8" s="9"/>
      <c r="C8" s="187"/>
      <c r="D8" s="187"/>
      <c r="E8" s="36"/>
    </row>
    <row r="9" spans="2:5" ht="15" customHeight="1">
      <c r="B9" s="169" t="s">
        <v>225</v>
      </c>
      <c r="C9" s="170"/>
      <c r="D9" s="170"/>
      <c r="E9" s="171"/>
    </row>
    <row r="10" spans="2:5" ht="15" thickBot="1">
      <c r="B10" s="168" t="s">
        <v>5</v>
      </c>
      <c r="C10" s="168"/>
      <c r="D10" s="168"/>
      <c r="E10" s="168"/>
    </row>
    <row r="11" spans="2:5">
      <c r="B11" s="31" t="s">
        <v>6</v>
      </c>
      <c r="C11" s="184"/>
      <c r="D11" s="185"/>
      <c r="E11" s="186"/>
    </row>
    <row r="12" spans="2:5">
      <c r="B12" s="32" t="s">
        <v>7</v>
      </c>
      <c r="C12" s="159"/>
      <c r="D12" s="160"/>
      <c r="E12" s="161"/>
    </row>
    <row r="13" spans="2:5">
      <c r="B13" s="33" t="s">
        <v>8</v>
      </c>
      <c r="C13" s="159"/>
      <c r="D13" s="160"/>
      <c r="E13" s="161"/>
    </row>
    <row r="14" spans="2:5">
      <c r="B14" s="33" t="s">
        <v>9</v>
      </c>
      <c r="C14" s="159"/>
      <c r="D14" s="160"/>
      <c r="E14" s="161"/>
    </row>
    <row r="15" spans="2:5" ht="15" thickBot="1">
      <c r="B15" s="34" t="s">
        <v>30</v>
      </c>
      <c r="C15" s="35"/>
      <c r="D15" s="162" t="s">
        <v>31</v>
      </c>
      <c r="E15" s="163"/>
    </row>
    <row r="16" spans="2:5" ht="16.2" thickBot="1">
      <c r="B16" s="14"/>
      <c r="C16" s="14"/>
      <c r="D16" s="14"/>
      <c r="E16" s="14"/>
    </row>
    <row r="17" spans="2:6" ht="15" thickBot="1">
      <c r="B17" s="83" t="s">
        <v>10</v>
      </c>
      <c r="C17" s="84" t="s">
        <v>11</v>
      </c>
      <c r="D17" s="85" t="s">
        <v>12</v>
      </c>
      <c r="E17" s="86" t="s">
        <v>13</v>
      </c>
    </row>
    <row r="18" spans="2:6" ht="15" thickBot="1">
      <c r="B18" s="139" t="s">
        <v>112</v>
      </c>
      <c r="C18" s="140"/>
      <c r="D18" s="140"/>
      <c r="E18" s="141"/>
    </row>
    <row r="19" spans="2:6" ht="15.6">
      <c r="B19" s="120"/>
      <c r="C19" s="65" t="s">
        <v>199</v>
      </c>
      <c r="D19" s="121">
        <v>30</v>
      </c>
      <c r="E19" s="122">
        <f t="shared" ref="E19" si="0">B19*D19</f>
        <v>0</v>
      </c>
      <c r="F19" s="58"/>
    </row>
    <row r="20" spans="2:6" ht="15.6">
      <c r="B20" s="89"/>
      <c r="C20" s="90" t="s">
        <v>200</v>
      </c>
      <c r="D20" s="126">
        <v>30</v>
      </c>
      <c r="E20" s="92">
        <f t="shared" ref="E20:E71" si="1">B20*D20</f>
        <v>0</v>
      </c>
      <c r="F20" s="58"/>
    </row>
    <row r="21" spans="2:6" ht="15.6">
      <c r="B21" s="123"/>
      <c r="C21" s="37" t="s">
        <v>66</v>
      </c>
      <c r="D21" s="119">
        <v>30</v>
      </c>
      <c r="E21" s="92">
        <f t="shared" si="1"/>
        <v>0</v>
      </c>
      <c r="F21" s="58"/>
    </row>
    <row r="22" spans="2:6" ht="15.6">
      <c r="B22" s="123"/>
      <c r="C22" s="37" t="s">
        <v>86</v>
      </c>
      <c r="D22" s="119">
        <v>30</v>
      </c>
      <c r="E22" s="92">
        <f t="shared" si="1"/>
        <v>0</v>
      </c>
      <c r="F22" s="58"/>
    </row>
    <row r="23" spans="2:6" ht="15.6">
      <c r="B23" s="123"/>
      <c r="C23" s="37" t="s">
        <v>125</v>
      </c>
      <c r="D23" s="119">
        <v>30</v>
      </c>
      <c r="E23" s="92">
        <f t="shared" si="1"/>
        <v>0</v>
      </c>
      <c r="F23" s="58"/>
    </row>
    <row r="24" spans="2:6" ht="15.6">
      <c r="B24" s="123"/>
      <c r="C24" s="37" t="s">
        <v>126</v>
      </c>
      <c r="D24" s="119">
        <v>30</v>
      </c>
      <c r="E24" s="92">
        <f t="shared" si="1"/>
        <v>0</v>
      </c>
      <c r="F24" s="58"/>
    </row>
    <row r="25" spans="2:6" ht="15.6">
      <c r="B25" s="123"/>
      <c r="C25" s="37" t="s">
        <v>155</v>
      </c>
      <c r="D25" s="119">
        <v>30</v>
      </c>
      <c r="E25" s="92">
        <f t="shared" si="1"/>
        <v>0</v>
      </c>
      <c r="F25" s="58"/>
    </row>
    <row r="26" spans="2:6" ht="15.6">
      <c r="B26" s="123"/>
      <c r="C26" s="37" t="s">
        <v>77</v>
      </c>
      <c r="D26" s="119">
        <v>30</v>
      </c>
      <c r="E26" s="92">
        <f t="shared" si="1"/>
        <v>0</v>
      </c>
      <c r="F26" s="58"/>
    </row>
    <row r="27" spans="2:6" ht="15.6">
      <c r="B27" s="123"/>
      <c r="C27" s="37" t="s">
        <v>87</v>
      </c>
      <c r="D27" s="119">
        <v>30</v>
      </c>
      <c r="E27" s="92">
        <f t="shared" si="1"/>
        <v>0</v>
      </c>
      <c r="F27" s="58"/>
    </row>
    <row r="28" spans="2:6" ht="15.6">
      <c r="B28" s="123"/>
      <c r="C28" s="37" t="s">
        <v>113</v>
      </c>
      <c r="D28" s="119">
        <v>30</v>
      </c>
      <c r="E28" s="92">
        <f t="shared" si="1"/>
        <v>0</v>
      </c>
      <c r="F28" s="58"/>
    </row>
    <row r="29" spans="2:6" ht="15.6">
      <c r="B29" s="123"/>
      <c r="C29" s="37" t="s">
        <v>72</v>
      </c>
      <c r="D29" s="119">
        <v>30</v>
      </c>
      <c r="E29" s="92">
        <f t="shared" si="1"/>
        <v>0</v>
      </c>
      <c r="F29" s="58"/>
    </row>
    <row r="30" spans="2:6" ht="15.6">
      <c r="B30" s="123"/>
      <c r="C30" s="37" t="s">
        <v>38</v>
      </c>
      <c r="D30" s="119">
        <v>30</v>
      </c>
      <c r="E30" s="92">
        <f t="shared" si="1"/>
        <v>0</v>
      </c>
      <c r="F30" s="39"/>
    </row>
    <row r="31" spans="2:6" ht="15.6">
      <c r="B31" s="123"/>
      <c r="C31" s="37" t="s">
        <v>68</v>
      </c>
      <c r="D31" s="119">
        <v>30</v>
      </c>
      <c r="E31" s="92">
        <f t="shared" si="1"/>
        <v>0</v>
      </c>
      <c r="F31" s="39"/>
    </row>
    <row r="32" spans="2:6" ht="15.6">
      <c r="B32" s="123"/>
      <c r="C32" s="37" t="s">
        <v>227</v>
      </c>
      <c r="D32" s="119">
        <v>30</v>
      </c>
      <c r="E32" s="92">
        <f t="shared" si="1"/>
        <v>0</v>
      </c>
      <c r="F32" s="39"/>
    </row>
    <row r="33" spans="2:6" ht="15.6">
      <c r="B33" s="123"/>
      <c r="C33" s="37" t="s">
        <v>88</v>
      </c>
      <c r="D33" s="119">
        <v>30</v>
      </c>
      <c r="E33" s="92">
        <f t="shared" si="1"/>
        <v>0</v>
      </c>
      <c r="F33" s="39"/>
    </row>
    <row r="34" spans="2:6" ht="15.6">
      <c r="B34" s="123"/>
      <c r="C34" s="37" t="s">
        <v>81</v>
      </c>
      <c r="D34" s="119">
        <v>30</v>
      </c>
      <c r="E34" s="92">
        <f t="shared" si="1"/>
        <v>0</v>
      </c>
      <c r="F34" s="39"/>
    </row>
    <row r="35" spans="2:6" ht="15.6">
      <c r="B35" s="123"/>
      <c r="C35" s="37" t="s">
        <v>57</v>
      </c>
      <c r="D35" s="119">
        <v>30</v>
      </c>
      <c r="E35" s="92">
        <f t="shared" si="1"/>
        <v>0</v>
      </c>
      <c r="F35" s="39"/>
    </row>
    <row r="36" spans="2:6" ht="15.6">
      <c r="B36" s="123"/>
      <c r="C36" s="37" t="s">
        <v>114</v>
      </c>
      <c r="D36" s="119">
        <v>30</v>
      </c>
      <c r="E36" s="92">
        <f t="shared" si="1"/>
        <v>0</v>
      </c>
      <c r="F36" s="39"/>
    </row>
    <row r="37" spans="2:6" ht="15.6">
      <c r="B37" s="123"/>
      <c r="C37" s="37" t="s">
        <v>228</v>
      </c>
      <c r="D37" s="119">
        <v>30</v>
      </c>
      <c r="E37" s="92">
        <f t="shared" si="1"/>
        <v>0</v>
      </c>
      <c r="F37" s="39"/>
    </row>
    <row r="38" spans="2:6" ht="15.6">
      <c r="B38" s="123"/>
      <c r="C38" s="37" t="s">
        <v>156</v>
      </c>
      <c r="D38" s="119">
        <v>30</v>
      </c>
      <c r="E38" s="92">
        <f t="shared" si="1"/>
        <v>0</v>
      </c>
      <c r="F38" s="39"/>
    </row>
    <row r="39" spans="2:6" ht="15.6">
      <c r="B39" s="123"/>
      <c r="C39" s="37" t="s">
        <v>56</v>
      </c>
      <c r="D39" s="119">
        <v>30</v>
      </c>
      <c r="E39" s="92">
        <f t="shared" si="1"/>
        <v>0</v>
      </c>
      <c r="F39" s="39"/>
    </row>
    <row r="40" spans="2:6" ht="15.6">
      <c r="B40" s="123"/>
      <c r="C40" s="37" t="s">
        <v>229</v>
      </c>
      <c r="D40" s="119">
        <v>30</v>
      </c>
      <c r="E40" s="92">
        <f t="shared" si="1"/>
        <v>0</v>
      </c>
      <c r="F40" s="39"/>
    </row>
    <row r="41" spans="2:6" ht="15.6">
      <c r="B41" s="123"/>
      <c r="C41" s="37" t="s">
        <v>230</v>
      </c>
      <c r="D41" s="119">
        <v>30</v>
      </c>
      <c r="E41" s="92">
        <f t="shared" si="1"/>
        <v>0</v>
      </c>
      <c r="F41" s="39"/>
    </row>
    <row r="42" spans="2:6" ht="15.6">
      <c r="B42" s="123"/>
      <c r="C42" s="37" t="s">
        <v>115</v>
      </c>
      <c r="D42" s="119">
        <v>30</v>
      </c>
      <c r="E42" s="92">
        <f t="shared" si="1"/>
        <v>0</v>
      </c>
      <c r="F42" s="39"/>
    </row>
    <row r="43" spans="2:6" ht="15.6">
      <c r="B43" s="123"/>
      <c r="C43" s="37" t="s">
        <v>231</v>
      </c>
      <c r="D43" s="119">
        <v>30</v>
      </c>
      <c r="E43" s="92">
        <f t="shared" si="1"/>
        <v>0</v>
      </c>
      <c r="F43" s="39"/>
    </row>
    <row r="44" spans="2:6" ht="15.6">
      <c r="B44" s="123"/>
      <c r="C44" s="37" t="s">
        <v>62</v>
      </c>
      <c r="D44" s="119">
        <v>30</v>
      </c>
      <c r="E44" s="92">
        <f t="shared" si="1"/>
        <v>0</v>
      </c>
      <c r="F44" s="39"/>
    </row>
    <row r="45" spans="2:6" ht="15.6">
      <c r="B45" s="123"/>
      <c r="C45" s="37" t="s">
        <v>232</v>
      </c>
      <c r="D45" s="119">
        <v>30</v>
      </c>
      <c r="E45" s="92">
        <f t="shared" si="1"/>
        <v>0</v>
      </c>
      <c r="F45" s="39"/>
    </row>
    <row r="46" spans="2:6" ht="15.6">
      <c r="B46" s="123"/>
      <c r="C46" s="37" t="s">
        <v>36</v>
      </c>
      <c r="D46" s="119">
        <v>30</v>
      </c>
      <c r="E46" s="92">
        <f t="shared" si="1"/>
        <v>0</v>
      </c>
      <c r="F46" s="39"/>
    </row>
    <row r="47" spans="2:6" ht="15.6">
      <c r="B47" s="123"/>
      <c r="C47" s="37" t="s">
        <v>157</v>
      </c>
      <c r="D47" s="119">
        <v>30</v>
      </c>
      <c r="E47" s="92">
        <f t="shared" si="1"/>
        <v>0</v>
      </c>
      <c r="F47" s="39"/>
    </row>
    <row r="48" spans="2:6" ht="15.6">
      <c r="B48" s="123"/>
      <c r="C48" s="37" t="s">
        <v>127</v>
      </c>
      <c r="D48" s="119">
        <v>30</v>
      </c>
      <c r="E48" s="92">
        <f t="shared" si="1"/>
        <v>0</v>
      </c>
      <c r="F48" s="39"/>
    </row>
    <row r="49" spans="2:6" ht="15.6">
      <c r="B49" s="123"/>
      <c r="C49" s="37" t="s">
        <v>69</v>
      </c>
      <c r="D49" s="119">
        <v>30</v>
      </c>
      <c r="E49" s="92">
        <f t="shared" si="1"/>
        <v>0</v>
      </c>
      <c r="F49" s="39"/>
    </row>
    <row r="50" spans="2:6" ht="15.6">
      <c r="B50" s="123"/>
      <c r="C50" s="37" t="s">
        <v>201</v>
      </c>
      <c r="D50" s="119">
        <v>30</v>
      </c>
      <c r="E50" s="92">
        <f t="shared" si="1"/>
        <v>0</v>
      </c>
      <c r="F50" s="39"/>
    </row>
    <row r="51" spans="2:6" ht="15.6">
      <c r="B51" s="123"/>
      <c r="C51" s="37" t="s">
        <v>128</v>
      </c>
      <c r="D51" s="119">
        <v>30</v>
      </c>
      <c r="E51" s="92">
        <f t="shared" si="1"/>
        <v>0</v>
      </c>
      <c r="F51" s="39"/>
    </row>
    <row r="52" spans="2:6" ht="15.6">
      <c r="B52" s="123"/>
      <c r="C52" s="37" t="s">
        <v>233</v>
      </c>
      <c r="D52" s="119">
        <v>30</v>
      </c>
      <c r="E52" s="92">
        <f t="shared" si="1"/>
        <v>0</v>
      </c>
      <c r="F52" s="39"/>
    </row>
    <row r="53" spans="2:6" ht="15.6">
      <c r="B53" s="123"/>
      <c r="C53" s="37" t="s">
        <v>202</v>
      </c>
      <c r="D53" s="119">
        <v>30</v>
      </c>
      <c r="E53" s="92">
        <f t="shared" si="1"/>
        <v>0</v>
      </c>
      <c r="F53" s="39"/>
    </row>
    <row r="54" spans="2:6" ht="15.6">
      <c r="B54" s="123"/>
      <c r="C54" s="37" t="s">
        <v>116</v>
      </c>
      <c r="D54" s="119">
        <v>30</v>
      </c>
      <c r="E54" s="92">
        <f t="shared" si="1"/>
        <v>0</v>
      </c>
      <c r="F54" s="39"/>
    </row>
    <row r="55" spans="2:6" ht="15.6">
      <c r="B55" s="123"/>
      <c r="C55" s="37" t="s">
        <v>89</v>
      </c>
      <c r="D55" s="119">
        <v>30</v>
      </c>
      <c r="E55" s="92">
        <f t="shared" si="1"/>
        <v>0</v>
      </c>
      <c r="F55" s="39"/>
    </row>
    <row r="56" spans="2:6" ht="15.6">
      <c r="B56" s="123"/>
      <c r="C56" s="37" t="s">
        <v>90</v>
      </c>
      <c r="D56" s="119">
        <v>30</v>
      </c>
      <c r="E56" s="92">
        <f t="shared" si="1"/>
        <v>0</v>
      </c>
      <c r="F56" s="39"/>
    </row>
    <row r="57" spans="2:6" ht="15.6">
      <c r="B57" s="123"/>
      <c r="C57" s="37" t="s">
        <v>234</v>
      </c>
      <c r="D57" s="119">
        <v>30</v>
      </c>
      <c r="E57" s="92">
        <f t="shared" si="1"/>
        <v>0</v>
      </c>
      <c r="F57" s="39"/>
    </row>
    <row r="58" spans="2:6" ht="15.6">
      <c r="B58" s="123"/>
      <c r="C58" s="37" t="s">
        <v>158</v>
      </c>
      <c r="D58" s="119">
        <v>30</v>
      </c>
      <c r="E58" s="92">
        <f t="shared" si="1"/>
        <v>0</v>
      </c>
      <c r="F58" s="39"/>
    </row>
    <row r="59" spans="2:6" ht="15.6">
      <c r="B59" s="123"/>
      <c r="C59" s="37" t="s">
        <v>83</v>
      </c>
      <c r="D59" s="119">
        <v>30</v>
      </c>
      <c r="E59" s="92">
        <f t="shared" si="1"/>
        <v>0</v>
      </c>
      <c r="F59" s="39"/>
    </row>
    <row r="60" spans="2:6" ht="15.6">
      <c r="B60" s="123"/>
      <c r="C60" s="37" t="s">
        <v>96</v>
      </c>
      <c r="D60" s="119">
        <v>30</v>
      </c>
      <c r="E60" s="92">
        <f t="shared" si="1"/>
        <v>0</v>
      </c>
      <c r="F60" s="39"/>
    </row>
    <row r="61" spans="2:6" ht="15.6">
      <c r="B61" s="123"/>
      <c r="C61" s="37" t="s">
        <v>117</v>
      </c>
      <c r="D61" s="119">
        <v>30</v>
      </c>
      <c r="E61" s="92">
        <f t="shared" si="1"/>
        <v>0</v>
      </c>
      <c r="F61" s="39"/>
    </row>
    <row r="62" spans="2:6" ht="15.6">
      <c r="B62" s="123"/>
      <c r="C62" s="37" t="s">
        <v>235</v>
      </c>
      <c r="D62" s="119">
        <v>30</v>
      </c>
      <c r="E62" s="92">
        <f t="shared" si="1"/>
        <v>0</v>
      </c>
      <c r="F62" s="39"/>
    </row>
    <row r="63" spans="2:6" ht="15.6">
      <c r="B63" s="123"/>
      <c r="C63" s="37" t="s">
        <v>159</v>
      </c>
      <c r="D63" s="119">
        <v>30</v>
      </c>
      <c r="E63" s="92">
        <f t="shared" si="1"/>
        <v>0</v>
      </c>
      <c r="F63" s="39"/>
    </row>
    <row r="64" spans="2:6" ht="15.6">
      <c r="B64" s="123"/>
      <c r="C64" s="37" t="s">
        <v>160</v>
      </c>
      <c r="D64" s="119">
        <v>30</v>
      </c>
      <c r="E64" s="92">
        <f t="shared" si="1"/>
        <v>0</v>
      </c>
      <c r="F64" s="39"/>
    </row>
    <row r="65" spans="2:6" ht="15.6">
      <c r="B65" s="123"/>
      <c r="C65" s="37" t="s">
        <v>97</v>
      </c>
      <c r="D65" s="119">
        <v>30</v>
      </c>
      <c r="E65" s="92">
        <f t="shared" si="1"/>
        <v>0</v>
      </c>
      <c r="F65" s="39"/>
    </row>
    <row r="66" spans="2:6" ht="15.6">
      <c r="B66" s="123"/>
      <c r="C66" s="37" t="s">
        <v>129</v>
      </c>
      <c r="D66" s="119">
        <v>30</v>
      </c>
      <c r="E66" s="92">
        <f t="shared" si="1"/>
        <v>0</v>
      </c>
      <c r="F66" s="39"/>
    </row>
    <row r="67" spans="2:6" ht="15.6">
      <c r="B67" s="123"/>
      <c r="C67" s="37" t="s">
        <v>130</v>
      </c>
      <c r="D67" s="119">
        <v>30</v>
      </c>
      <c r="E67" s="92">
        <f t="shared" si="1"/>
        <v>0</v>
      </c>
      <c r="F67" s="39"/>
    </row>
    <row r="68" spans="2:6" ht="15.6">
      <c r="B68" s="123"/>
      <c r="C68" s="37" t="s">
        <v>226</v>
      </c>
      <c r="D68" s="119">
        <v>30</v>
      </c>
      <c r="E68" s="92">
        <f t="shared" si="1"/>
        <v>0</v>
      </c>
      <c r="F68" s="39"/>
    </row>
    <row r="69" spans="2:6" ht="15.6">
      <c r="B69" s="123"/>
      <c r="C69" s="37" t="s">
        <v>118</v>
      </c>
      <c r="D69" s="119">
        <v>30</v>
      </c>
      <c r="E69" s="92">
        <f t="shared" si="1"/>
        <v>0</v>
      </c>
      <c r="F69" s="39"/>
    </row>
    <row r="70" spans="2:6" ht="15.6">
      <c r="B70" s="123"/>
      <c r="C70" s="37" t="s">
        <v>34</v>
      </c>
      <c r="D70" s="119">
        <v>30</v>
      </c>
      <c r="E70" s="92">
        <f t="shared" si="1"/>
        <v>0</v>
      </c>
      <c r="F70" s="39"/>
    </row>
    <row r="71" spans="2:6" ht="16.2" thickBot="1">
      <c r="B71" s="124"/>
      <c r="C71" s="109" t="s">
        <v>104</v>
      </c>
      <c r="D71" s="125">
        <v>30</v>
      </c>
      <c r="E71" s="128">
        <f t="shared" si="1"/>
        <v>0</v>
      </c>
      <c r="F71" s="39"/>
    </row>
    <row r="72" spans="2:6" ht="16.2" thickBot="1">
      <c r="B72" s="165" t="s">
        <v>111</v>
      </c>
      <c r="C72" s="166"/>
      <c r="D72" s="166"/>
      <c r="E72" s="167"/>
      <c r="F72" s="39"/>
    </row>
    <row r="73" spans="2:6" ht="15.6">
      <c r="B73" s="66"/>
      <c r="C73" s="65" t="s">
        <v>45</v>
      </c>
      <c r="D73" s="67">
        <v>80</v>
      </c>
      <c r="E73" s="68">
        <f t="shared" ref="E73:E95" si="2">B73*D73</f>
        <v>0</v>
      </c>
      <c r="F73" s="39"/>
    </row>
    <row r="74" spans="2:6" ht="15.6">
      <c r="B74" s="69"/>
      <c r="C74" s="37" t="s">
        <v>73</v>
      </c>
      <c r="D74" s="40">
        <v>100</v>
      </c>
      <c r="E74" s="55">
        <f t="shared" si="2"/>
        <v>0</v>
      </c>
      <c r="F74" s="39"/>
    </row>
    <row r="75" spans="2:6" ht="15.6">
      <c r="B75" s="69"/>
      <c r="C75" s="37" t="s">
        <v>51</v>
      </c>
      <c r="D75" s="40">
        <v>40</v>
      </c>
      <c r="E75" s="55">
        <f t="shared" si="2"/>
        <v>0</v>
      </c>
      <c r="F75" s="39"/>
    </row>
    <row r="76" spans="2:6" ht="15.6">
      <c r="B76" s="69"/>
      <c r="C76" s="37" t="s">
        <v>163</v>
      </c>
      <c r="D76" s="40">
        <v>40</v>
      </c>
      <c r="E76" s="55">
        <f t="shared" si="2"/>
        <v>0</v>
      </c>
      <c r="F76" s="39"/>
    </row>
    <row r="77" spans="2:6" ht="15.6">
      <c r="B77" s="69"/>
      <c r="C77" s="37" t="s">
        <v>236</v>
      </c>
      <c r="D77" s="40">
        <v>40</v>
      </c>
      <c r="E77" s="55">
        <f t="shared" si="2"/>
        <v>0</v>
      </c>
      <c r="F77" s="39"/>
    </row>
    <row r="78" spans="2:6" ht="15.6">
      <c r="B78" s="69"/>
      <c r="C78" s="37" t="s">
        <v>162</v>
      </c>
      <c r="D78" s="40">
        <v>40</v>
      </c>
      <c r="E78" s="55">
        <f t="shared" si="2"/>
        <v>0</v>
      </c>
      <c r="F78" s="39"/>
    </row>
    <row r="79" spans="2:6" ht="15.6">
      <c r="B79" s="69"/>
      <c r="C79" s="37" t="s">
        <v>98</v>
      </c>
      <c r="D79" s="40">
        <v>40</v>
      </c>
      <c r="E79" s="55">
        <f t="shared" si="2"/>
        <v>0</v>
      </c>
      <c r="F79" s="39"/>
    </row>
    <row r="80" spans="2:6" ht="15.6">
      <c r="B80" s="69"/>
      <c r="C80" s="37" t="s">
        <v>203</v>
      </c>
      <c r="D80" s="40">
        <v>40</v>
      </c>
      <c r="E80" s="55">
        <f t="shared" si="2"/>
        <v>0</v>
      </c>
      <c r="F80" s="39"/>
    </row>
    <row r="81" spans="2:6" ht="15.6">
      <c r="B81" s="69"/>
      <c r="C81" s="37" t="s">
        <v>131</v>
      </c>
      <c r="D81" s="40">
        <v>40</v>
      </c>
      <c r="E81" s="55">
        <f t="shared" si="2"/>
        <v>0</v>
      </c>
      <c r="F81" s="39"/>
    </row>
    <row r="82" spans="2:6" ht="15.6">
      <c r="B82" s="69"/>
      <c r="C82" s="37" t="s">
        <v>46</v>
      </c>
      <c r="D82" s="40">
        <v>40</v>
      </c>
      <c r="E82" s="55">
        <f t="shared" si="2"/>
        <v>0</v>
      </c>
      <c r="F82" s="39"/>
    </row>
    <row r="83" spans="2:6" ht="15.6">
      <c r="B83" s="69"/>
      <c r="C83" s="37" t="s">
        <v>237</v>
      </c>
      <c r="D83" s="40">
        <v>40</v>
      </c>
      <c r="E83" s="55">
        <f t="shared" si="2"/>
        <v>0</v>
      </c>
      <c r="F83" s="39"/>
    </row>
    <row r="84" spans="2:6" ht="15.6">
      <c r="B84" s="69"/>
      <c r="C84" s="37" t="s">
        <v>132</v>
      </c>
      <c r="D84" s="40">
        <v>40</v>
      </c>
      <c r="E84" s="55">
        <f t="shared" si="2"/>
        <v>0</v>
      </c>
      <c r="F84" s="39"/>
    </row>
    <row r="85" spans="2:6" ht="15.6">
      <c r="B85" s="69"/>
      <c r="C85" s="37" t="s">
        <v>238</v>
      </c>
      <c r="D85" s="40">
        <v>40</v>
      </c>
      <c r="E85" s="55">
        <f t="shared" si="2"/>
        <v>0</v>
      </c>
      <c r="F85" s="39"/>
    </row>
    <row r="86" spans="2:6" ht="15.6">
      <c r="B86" s="69"/>
      <c r="C86" s="37" t="s">
        <v>204</v>
      </c>
      <c r="D86" s="40">
        <v>40</v>
      </c>
      <c r="E86" s="55">
        <f t="shared" si="2"/>
        <v>0</v>
      </c>
      <c r="F86" s="39"/>
    </row>
    <row r="87" spans="2:6" ht="15.6">
      <c r="B87" s="69"/>
      <c r="C87" s="37" t="s">
        <v>205</v>
      </c>
      <c r="D87" s="40">
        <v>40</v>
      </c>
      <c r="E87" s="55">
        <f t="shared" si="2"/>
        <v>0</v>
      </c>
      <c r="F87" s="39"/>
    </row>
    <row r="88" spans="2:6" ht="15.6">
      <c r="B88" s="69"/>
      <c r="C88" s="37" t="s">
        <v>206</v>
      </c>
      <c r="D88" s="40">
        <v>40</v>
      </c>
      <c r="E88" s="55">
        <f t="shared" si="2"/>
        <v>0</v>
      </c>
      <c r="F88" s="39"/>
    </row>
    <row r="89" spans="2:6" ht="15.6">
      <c r="B89" s="69"/>
      <c r="C89" s="37" t="s">
        <v>164</v>
      </c>
      <c r="D89" s="40">
        <v>40</v>
      </c>
      <c r="E89" s="55">
        <f t="shared" si="2"/>
        <v>0</v>
      </c>
      <c r="F89" s="39"/>
    </row>
    <row r="90" spans="2:6" ht="15.6">
      <c r="B90" s="69"/>
      <c r="C90" s="37" t="s">
        <v>166</v>
      </c>
      <c r="D90" s="40">
        <v>40</v>
      </c>
      <c r="E90" s="55">
        <f t="shared" si="2"/>
        <v>0</v>
      </c>
      <c r="F90" s="39"/>
    </row>
    <row r="91" spans="2:6" ht="15.6">
      <c r="B91" s="69"/>
      <c r="C91" s="37" t="s">
        <v>240</v>
      </c>
      <c r="D91" s="40">
        <v>40</v>
      </c>
      <c r="E91" s="55">
        <f t="shared" si="2"/>
        <v>0</v>
      </c>
      <c r="F91" s="39"/>
    </row>
    <row r="92" spans="2:6" ht="15.6">
      <c r="B92" s="69"/>
      <c r="C92" s="37" t="s">
        <v>239</v>
      </c>
      <c r="D92" s="40">
        <v>40</v>
      </c>
      <c r="E92" s="55">
        <f t="shared" si="2"/>
        <v>0</v>
      </c>
      <c r="F92" s="39"/>
    </row>
    <row r="93" spans="2:6" ht="15.6">
      <c r="B93" s="69"/>
      <c r="C93" s="37" t="s">
        <v>133</v>
      </c>
      <c r="D93" s="40">
        <v>40</v>
      </c>
      <c r="E93" s="55">
        <f t="shared" si="2"/>
        <v>0</v>
      </c>
      <c r="F93" s="39"/>
    </row>
    <row r="94" spans="2:6" ht="15.6">
      <c r="B94" s="69"/>
      <c r="C94" s="37" t="s">
        <v>134</v>
      </c>
      <c r="D94" s="40">
        <v>40</v>
      </c>
      <c r="E94" s="55">
        <f t="shared" si="2"/>
        <v>0</v>
      </c>
      <c r="F94" s="39"/>
    </row>
    <row r="95" spans="2:6" ht="16.2" thickBot="1">
      <c r="B95" s="118"/>
      <c r="C95" s="109" t="s">
        <v>165</v>
      </c>
      <c r="D95" s="112">
        <v>40</v>
      </c>
      <c r="E95" s="115">
        <f t="shared" si="2"/>
        <v>0</v>
      </c>
      <c r="F95" s="39"/>
    </row>
    <row r="96" spans="2:6" ht="16.2" thickBot="1">
      <c r="B96" s="143" t="s">
        <v>110</v>
      </c>
      <c r="C96" s="144"/>
      <c r="D96" s="144"/>
      <c r="E96" s="145"/>
      <c r="F96" s="39"/>
    </row>
    <row r="97" spans="2:6" ht="15.6">
      <c r="B97" s="66"/>
      <c r="C97" s="98" t="s">
        <v>241</v>
      </c>
      <c r="D97" s="117">
        <v>30</v>
      </c>
      <c r="E97" s="100">
        <f t="shared" ref="E97:E126" si="3">B97*D97</f>
        <v>0</v>
      </c>
      <c r="F97" s="39"/>
    </row>
    <row r="98" spans="2:6" ht="15.6">
      <c r="B98" s="91"/>
      <c r="C98" s="110" t="s">
        <v>243</v>
      </c>
      <c r="D98" s="127">
        <v>30</v>
      </c>
      <c r="E98" s="103">
        <f t="shared" si="3"/>
        <v>0</v>
      </c>
      <c r="F98" s="39"/>
    </row>
    <row r="99" spans="2:6" ht="15.6">
      <c r="B99" s="91"/>
      <c r="C99" s="110" t="s">
        <v>242</v>
      </c>
      <c r="D99" s="127">
        <v>30</v>
      </c>
      <c r="E99" s="103">
        <f t="shared" si="3"/>
        <v>0</v>
      </c>
      <c r="F99" s="39"/>
    </row>
    <row r="100" spans="2:6" ht="15.6">
      <c r="B100" s="91"/>
      <c r="C100" s="110" t="s">
        <v>119</v>
      </c>
      <c r="D100" s="127">
        <v>30</v>
      </c>
      <c r="E100" s="103">
        <f t="shared" si="3"/>
        <v>0</v>
      </c>
      <c r="F100" s="39"/>
    </row>
    <row r="101" spans="2:6" ht="15.6">
      <c r="B101" s="91"/>
      <c r="C101" s="110" t="s">
        <v>207</v>
      </c>
      <c r="D101" s="127">
        <v>30</v>
      </c>
      <c r="E101" s="103">
        <f t="shared" si="3"/>
        <v>0</v>
      </c>
      <c r="F101" s="39"/>
    </row>
    <row r="102" spans="2:6" ht="15.6">
      <c r="B102" s="69"/>
      <c r="C102" s="41" t="s">
        <v>70</v>
      </c>
      <c r="D102" s="59">
        <v>30</v>
      </c>
      <c r="E102" s="70">
        <f t="shared" si="3"/>
        <v>0</v>
      </c>
      <c r="F102" s="39"/>
    </row>
    <row r="103" spans="2:6" ht="15.6">
      <c r="B103" s="69"/>
      <c r="C103" s="41" t="s">
        <v>211</v>
      </c>
      <c r="D103" s="59">
        <v>30</v>
      </c>
      <c r="E103" s="70">
        <f t="shared" si="3"/>
        <v>0</v>
      </c>
      <c r="F103" s="39"/>
    </row>
    <row r="104" spans="2:6" ht="15.6">
      <c r="B104" s="69"/>
      <c r="C104" s="41" t="s">
        <v>210</v>
      </c>
      <c r="D104" s="59">
        <v>30</v>
      </c>
      <c r="E104" s="70">
        <f t="shared" si="3"/>
        <v>0</v>
      </c>
      <c r="F104" s="39"/>
    </row>
    <row r="105" spans="2:6" ht="15.6">
      <c r="B105" s="69"/>
      <c r="C105" s="41" t="s">
        <v>208</v>
      </c>
      <c r="D105" s="59">
        <v>30</v>
      </c>
      <c r="E105" s="70">
        <f t="shared" si="3"/>
        <v>0</v>
      </c>
      <c r="F105" s="39"/>
    </row>
    <row r="106" spans="2:6" ht="15.6">
      <c r="B106" s="69"/>
      <c r="C106" s="41" t="s">
        <v>167</v>
      </c>
      <c r="D106" s="59">
        <v>30</v>
      </c>
      <c r="E106" s="70">
        <f t="shared" si="3"/>
        <v>0</v>
      </c>
      <c r="F106" s="39"/>
    </row>
    <row r="107" spans="2:6" ht="15.6">
      <c r="B107" s="69"/>
      <c r="C107" s="41" t="s">
        <v>135</v>
      </c>
      <c r="D107" s="59">
        <v>30</v>
      </c>
      <c r="E107" s="70">
        <f t="shared" si="3"/>
        <v>0</v>
      </c>
      <c r="F107" s="39"/>
    </row>
    <row r="108" spans="2:6" ht="15.6">
      <c r="B108" s="69"/>
      <c r="C108" s="41" t="s">
        <v>209</v>
      </c>
      <c r="D108" s="59">
        <v>30</v>
      </c>
      <c r="E108" s="70">
        <f t="shared" si="3"/>
        <v>0</v>
      </c>
      <c r="F108" s="39"/>
    </row>
    <row r="109" spans="2:6" ht="15.6">
      <c r="B109" s="69"/>
      <c r="C109" s="41" t="s">
        <v>245</v>
      </c>
      <c r="D109" s="59">
        <v>30</v>
      </c>
      <c r="E109" s="70">
        <f t="shared" si="3"/>
        <v>0</v>
      </c>
      <c r="F109" s="39"/>
    </row>
    <row r="110" spans="2:6" ht="15.6">
      <c r="B110" s="69"/>
      <c r="C110" s="41" t="s">
        <v>244</v>
      </c>
      <c r="D110" s="59">
        <v>30</v>
      </c>
      <c r="E110" s="70">
        <f t="shared" si="3"/>
        <v>0</v>
      </c>
      <c r="F110" s="39"/>
    </row>
    <row r="111" spans="2:6" ht="15.6">
      <c r="B111" s="69"/>
      <c r="C111" s="41" t="s">
        <v>187</v>
      </c>
      <c r="D111" s="59">
        <v>30</v>
      </c>
      <c r="E111" s="70">
        <f t="shared" si="3"/>
        <v>0</v>
      </c>
      <c r="F111" s="39"/>
    </row>
    <row r="112" spans="2:6" ht="15.6">
      <c r="B112" s="69"/>
      <c r="C112" s="41" t="s">
        <v>246</v>
      </c>
      <c r="D112" s="59">
        <v>30</v>
      </c>
      <c r="E112" s="70">
        <f t="shared" si="3"/>
        <v>0</v>
      </c>
      <c r="F112" s="39"/>
    </row>
    <row r="113" spans="2:6" ht="15.6">
      <c r="B113" s="69"/>
      <c r="C113" s="41" t="s">
        <v>189</v>
      </c>
      <c r="D113" s="59">
        <v>30</v>
      </c>
      <c r="E113" s="70">
        <f t="shared" si="3"/>
        <v>0</v>
      </c>
      <c r="F113" s="39"/>
    </row>
    <row r="114" spans="2:6" ht="15.6">
      <c r="B114" s="69"/>
      <c r="C114" s="41" t="s">
        <v>154</v>
      </c>
      <c r="D114" s="59">
        <v>30</v>
      </c>
      <c r="E114" s="70">
        <f t="shared" si="3"/>
        <v>0</v>
      </c>
      <c r="F114" s="39"/>
    </row>
    <row r="115" spans="2:6" ht="15.6">
      <c r="B115" s="69"/>
      <c r="C115" s="41" t="s">
        <v>247</v>
      </c>
      <c r="D115" s="59">
        <v>30</v>
      </c>
      <c r="E115" s="70">
        <f t="shared" si="3"/>
        <v>0</v>
      </c>
      <c r="F115" s="39"/>
    </row>
    <row r="116" spans="2:6" ht="15.6">
      <c r="B116" s="69"/>
      <c r="C116" s="41" t="s">
        <v>248</v>
      </c>
      <c r="D116" s="59">
        <v>30</v>
      </c>
      <c r="E116" s="70">
        <f t="shared" si="3"/>
        <v>0</v>
      </c>
      <c r="F116" s="39"/>
    </row>
    <row r="117" spans="2:6" ht="15.6">
      <c r="B117" s="69"/>
      <c r="C117" s="43" t="s">
        <v>50</v>
      </c>
      <c r="D117" s="59">
        <v>30</v>
      </c>
      <c r="E117" s="70">
        <f t="shared" si="3"/>
        <v>0</v>
      </c>
      <c r="F117" s="39"/>
    </row>
    <row r="118" spans="2:6" ht="15.6">
      <c r="B118" s="69"/>
      <c r="C118" s="43" t="s">
        <v>178</v>
      </c>
      <c r="D118" s="59">
        <v>30</v>
      </c>
      <c r="E118" s="70">
        <f t="shared" si="3"/>
        <v>0</v>
      </c>
      <c r="F118" s="39"/>
    </row>
    <row r="119" spans="2:6" ht="15.6">
      <c r="B119" s="69"/>
      <c r="C119" s="43" t="s">
        <v>249</v>
      </c>
      <c r="D119" s="59">
        <v>30</v>
      </c>
      <c r="E119" s="70">
        <f t="shared" si="3"/>
        <v>0</v>
      </c>
      <c r="F119" s="39"/>
    </row>
    <row r="120" spans="2:6" ht="15.6">
      <c r="B120" s="69"/>
      <c r="C120" s="43" t="s">
        <v>58</v>
      </c>
      <c r="D120" s="59">
        <v>30</v>
      </c>
      <c r="E120" s="70">
        <f t="shared" si="3"/>
        <v>0</v>
      </c>
      <c r="F120" s="39"/>
    </row>
    <row r="121" spans="2:6" ht="15.6">
      <c r="B121" s="69"/>
      <c r="C121" s="93" t="s">
        <v>171</v>
      </c>
      <c r="D121" s="59">
        <v>30</v>
      </c>
      <c r="E121" s="70">
        <f t="shared" si="3"/>
        <v>0</v>
      </c>
      <c r="F121" s="39"/>
    </row>
    <row r="122" spans="2:6" ht="15.6">
      <c r="B122" s="69"/>
      <c r="C122" s="93" t="s">
        <v>170</v>
      </c>
      <c r="D122" s="59">
        <v>30</v>
      </c>
      <c r="E122" s="70">
        <f t="shared" si="3"/>
        <v>0</v>
      </c>
      <c r="F122" s="39"/>
    </row>
    <row r="123" spans="2:6" ht="15.6">
      <c r="B123" s="69"/>
      <c r="C123" s="93" t="s">
        <v>153</v>
      </c>
      <c r="D123" s="59">
        <v>30</v>
      </c>
      <c r="E123" s="70">
        <f t="shared" si="3"/>
        <v>0</v>
      </c>
      <c r="F123" s="39"/>
    </row>
    <row r="124" spans="2:6" ht="15.6">
      <c r="B124" s="69"/>
      <c r="C124" s="93" t="s">
        <v>39</v>
      </c>
      <c r="D124" s="59">
        <v>30</v>
      </c>
      <c r="E124" s="70">
        <f t="shared" si="3"/>
        <v>0</v>
      </c>
      <c r="F124" s="39"/>
    </row>
    <row r="125" spans="2:6" ht="15.6">
      <c r="B125" s="69"/>
      <c r="C125" s="93" t="s">
        <v>250</v>
      </c>
      <c r="D125" s="59">
        <v>30</v>
      </c>
      <c r="E125" s="70">
        <f t="shared" si="3"/>
        <v>0</v>
      </c>
      <c r="F125" s="39"/>
    </row>
    <row r="126" spans="2:6" ht="16.2" thickBot="1">
      <c r="B126" s="69"/>
      <c r="C126" s="93" t="s">
        <v>172</v>
      </c>
      <c r="D126" s="59">
        <v>30</v>
      </c>
      <c r="E126" s="70">
        <f t="shared" si="3"/>
        <v>0</v>
      </c>
      <c r="F126" s="39"/>
    </row>
    <row r="127" spans="2:6" ht="16.2" thickBot="1">
      <c r="B127" s="136" t="s">
        <v>109</v>
      </c>
      <c r="C127" s="137"/>
      <c r="D127" s="137"/>
      <c r="E127" s="138"/>
      <c r="F127" s="39"/>
    </row>
    <row r="128" spans="2:6" ht="15.6">
      <c r="B128" s="66"/>
      <c r="C128" s="98" t="s">
        <v>137</v>
      </c>
      <c r="D128" s="99">
        <v>80</v>
      </c>
      <c r="E128" s="100">
        <f t="shared" ref="E128:E179" si="4">B128*D128</f>
        <v>0</v>
      </c>
      <c r="F128" s="39"/>
    </row>
    <row r="129" spans="2:6" ht="15.6">
      <c r="B129" s="91"/>
      <c r="C129" s="110" t="s">
        <v>212</v>
      </c>
      <c r="D129" s="111">
        <v>40</v>
      </c>
      <c r="E129" s="103">
        <f t="shared" si="4"/>
        <v>0</v>
      </c>
      <c r="F129" s="39"/>
    </row>
    <row r="130" spans="2:6" ht="15.6">
      <c r="B130" s="91"/>
      <c r="C130" s="110" t="s">
        <v>138</v>
      </c>
      <c r="D130" s="111">
        <v>40</v>
      </c>
      <c r="E130" s="103">
        <f t="shared" si="4"/>
        <v>0</v>
      </c>
      <c r="F130" s="39"/>
    </row>
    <row r="131" spans="2:6" ht="15.6">
      <c r="B131" s="91"/>
      <c r="C131" s="110" t="s">
        <v>136</v>
      </c>
      <c r="D131" s="111">
        <v>40</v>
      </c>
      <c r="E131" s="103">
        <f t="shared" si="4"/>
        <v>0</v>
      </c>
      <c r="F131" s="39"/>
    </row>
    <row r="132" spans="2:6" ht="15.6">
      <c r="B132" s="91"/>
      <c r="C132" s="110" t="s">
        <v>173</v>
      </c>
      <c r="D132" s="111">
        <v>40</v>
      </c>
      <c r="E132" s="103">
        <f t="shared" si="4"/>
        <v>0</v>
      </c>
      <c r="F132" s="39"/>
    </row>
    <row r="133" spans="2:6" ht="15.6">
      <c r="B133" s="91"/>
      <c r="C133" s="110" t="s">
        <v>252</v>
      </c>
      <c r="D133" s="111">
        <v>40</v>
      </c>
      <c r="E133" s="103">
        <f t="shared" si="4"/>
        <v>0</v>
      </c>
      <c r="F133" s="39"/>
    </row>
    <row r="134" spans="2:6" ht="15.6">
      <c r="B134" s="91"/>
      <c r="C134" s="110" t="s">
        <v>251</v>
      </c>
      <c r="D134" s="111">
        <v>40</v>
      </c>
      <c r="E134" s="103">
        <f t="shared" si="4"/>
        <v>0</v>
      </c>
      <c r="F134" s="39"/>
    </row>
    <row r="135" spans="2:6" ht="15.6">
      <c r="B135" s="91"/>
      <c r="C135" s="110" t="s">
        <v>253</v>
      </c>
      <c r="D135" s="111">
        <v>50</v>
      </c>
      <c r="E135" s="103">
        <f t="shared" si="4"/>
        <v>0</v>
      </c>
      <c r="F135" s="39"/>
    </row>
    <row r="136" spans="2:6" ht="15.6">
      <c r="B136" s="91"/>
      <c r="C136" s="110" t="s">
        <v>254</v>
      </c>
      <c r="D136" s="111">
        <v>50</v>
      </c>
      <c r="E136" s="103">
        <f t="shared" si="4"/>
        <v>0</v>
      </c>
      <c r="F136" s="39"/>
    </row>
    <row r="137" spans="2:6" ht="15.6">
      <c r="B137" s="91"/>
      <c r="C137" s="110" t="s">
        <v>174</v>
      </c>
      <c r="D137" s="111">
        <v>40</v>
      </c>
      <c r="E137" s="103">
        <f t="shared" si="4"/>
        <v>0</v>
      </c>
      <c r="F137" s="39"/>
    </row>
    <row r="138" spans="2:6" ht="15.6">
      <c r="B138" s="91"/>
      <c r="C138" s="41" t="s">
        <v>99</v>
      </c>
      <c r="D138" s="42">
        <v>40</v>
      </c>
      <c r="E138" s="103">
        <f t="shared" si="4"/>
        <v>0</v>
      </c>
      <c r="F138" s="39"/>
    </row>
    <row r="139" spans="2:6" ht="15.6">
      <c r="B139" s="91"/>
      <c r="C139" s="41" t="s">
        <v>213</v>
      </c>
      <c r="D139" s="42">
        <v>40</v>
      </c>
      <c r="E139" s="103">
        <f t="shared" si="4"/>
        <v>0</v>
      </c>
      <c r="F139" s="39"/>
    </row>
    <row r="140" spans="2:6" ht="15.6">
      <c r="B140" s="91"/>
      <c r="C140" s="41" t="s">
        <v>255</v>
      </c>
      <c r="D140" s="42">
        <v>40</v>
      </c>
      <c r="E140" s="103">
        <f t="shared" si="4"/>
        <v>0</v>
      </c>
      <c r="F140" s="39"/>
    </row>
    <row r="141" spans="2:6" ht="15.6">
      <c r="B141" s="91"/>
      <c r="C141" s="41" t="s">
        <v>91</v>
      </c>
      <c r="D141" s="42">
        <v>40</v>
      </c>
      <c r="E141" s="103">
        <f t="shared" si="4"/>
        <v>0</v>
      </c>
      <c r="F141" s="39"/>
    </row>
    <row r="142" spans="2:6" ht="15.6">
      <c r="B142" s="91"/>
      <c r="C142" s="41" t="s">
        <v>139</v>
      </c>
      <c r="D142" s="42">
        <v>40</v>
      </c>
      <c r="E142" s="103">
        <f t="shared" si="4"/>
        <v>0</v>
      </c>
      <c r="F142" s="39"/>
    </row>
    <row r="143" spans="2:6" ht="15.6">
      <c r="B143" s="91"/>
      <c r="C143" s="41" t="s">
        <v>92</v>
      </c>
      <c r="D143" s="42">
        <v>40</v>
      </c>
      <c r="E143" s="103">
        <f t="shared" si="4"/>
        <v>0</v>
      </c>
      <c r="F143" s="39"/>
    </row>
    <row r="144" spans="2:6" ht="15.6">
      <c r="B144" s="91"/>
      <c r="C144" s="41" t="s">
        <v>140</v>
      </c>
      <c r="D144" s="42">
        <v>50</v>
      </c>
      <c r="E144" s="103">
        <f t="shared" si="4"/>
        <v>0</v>
      </c>
      <c r="F144" s="39"/>
    </row>
    <row r="145" spans="2:6" ht="15.6">
      <c r="B145" s="91"/>
      <c r="C145" s="41" t="s">
        <v>214</v>
      </c>
      <c r="D145" s="42">
        <v>60</v>
      </c>
      <c r="E145" s="103">
        <f t="shared" si="4"/>
        <v>0</v>
      </c>
      <c r="F145" s="39"/>
    </row>
    <row r="146" spans="2:6" ht="15.6">
      <c r="B146" s="91"/>
      <c r="C146" s="41" t="s">
        <v>146</v>
      </c>
      <c r="D146" s="42">
        <v>40</v>
      </c>
      <c r="E146" s="103">
        <f t="shared" si="4"/>
        <v>0</v>
      </c>
      <c r="F146" s="39"/>
    </row>
    <row r="147" spans="2:6" ht="15.6">
      <c r="B147" s="91"/>
      <c r="C147" s="41" t="s">
        <v>215</v>
      </c>
      <c r="D147" s="42">
        <v>40</v>
      </c>
      <c r="E147" s="103">
        <f t="shared" si="4"/>
        <v>0</v>
      </c>
      <c r="F147" s="39"/>
    </row>
    <row r="148" spans="2:6" ht="15.6">
      <c r="B148" s="91"/>
      <c r="C148" s="41" t="s">
        <v>100</v>
      </c>
      <c r="D148" s="42">
        <v>40</v>
      </c>
      <c r="E148" s="103">
        <f t="shared" si="4"/>
        <v>0</v>
      </c>
      <c r="F148" s="39"/>
    </row>
    <row r="149" spans="2:6" ht="15.6">
      <c r="B149" s="91"/>
      <c r="C149" s="41" t="s">
        <v>176</v>
      </c>
      <c r="D149" s="42">
        <v>40</v>
      </c>
      <c r="E149" s="103">
        <f t="shared" si="4"/>
        <v>0</v>
      </c>
      <c r="F149" s="39"/>
    </row>
    <row r="150" spans="2:6" ht="15.6">
      <c r="B150" s="91"/>
      <c r="C150" s="41" t="s">
        <v>93</v>
      </c>
      <c r="D150" s="42">
        <v>40</v>
      </c>
      <c r="E150" s="103">
        <f t="shared" si="4"/>
        <v>0</v>
      </c>
      <c r="F150" s="39"/>
    </row>
    <row r="151" spans="2:6" ht="15.6">
      <c r="B151" s="91"/>
      <c r="C151" s="41" t="s">
        <v>256</v>
      </c>
      <c r="D151" s="42">
        <v>50</v>
      </c>
      <c r="E151" s="103">
        <f t="shared" si="4"/>
        <v>0</v>
      </c>
      <c r="F151" s="39"/>
    </row>
    <row r="152" spans="2:6" ht="15.6">
      <c r="B152" s="91"/>
      <c r="C152" s="41" t="s">
        <v>141</v>
      </c>
      <c r="D152" s="42">
        <v>60</v>
      </c>
      <c r="E152" s="103">
        <f t="shared" si="4"/>
        <v>0</v>
      </c>
      <c r="F152" s="39"/>
    </row>
    <row r="153" spans="2:6" ht="15.6">
      <c r="B153" s="91"/>
      <c r="C153" s="41" t="s">
        <v>94</v>
      </c>
      <c r="D153" s="42">
        <v>40</v>
      </c>
      <c r="E153" s="103">
        <f t="shared" si="4"/>
        <v>0</v>
      </c>
      <c r="F153" s="39"/>
    </row>
    <row r="154" spans="2:6" ht="15.6">
      <c r="B154" s="91"/>
      <c r="C154" s="41" t="s">
        <v>177</v>
      </c>
      <c r="D154" s="42">
        <v>40</v>
      </c>
      <c r="E154" s="103">
        <f t="shared" si="4"/>
        <v>0</v>
      </c>
      <c r="F154" s="39"/>
    </row>
    <row r="155" spans="2:6" ht="15.6">
      <c r="B155" s="91"/>
      <c r="C155" s="41" t="s">
        <v>101</v>
      </c>
      <c r="D155" s="42">
        <v>100</v>
      </c>
      <c r="E155" s="103">
        <f t="shared" si="4"/>
        <v>0</v>
      </c>
      <c r="F155" s="39"/>
    </row>
    <row r="156" spans="2:6" ht="15.6">
      <c r="B156" s="91"/>
      <c r="C156" s="41" t="s">
        <v>85</v>
      </c>
      <c r="D156" s="42">
        <v>50</v>
      </c>
      <c r="E156" s="103">
        <f t="shared" si="4"/>
        <v>0</v>
      </c>
      <c r="F156" s="39"/>
    </row>
    <row r="157" spans="2:6" ht="15.6">
      <c r="B157" s="91"/>
      <c r="C157" s="41" t="s">
        <v>180</v>
      </c>
      <c r="D157" s="42">
        <v>100</v>
      </c>
      <c r="E157" s="103">
        <f t="shared" si="4"/>
        <v>0</v>
      </c>
      <c r="F157" s="39"/>
    </row>
    <row r="158" spans="2:6" ht="15.6">
      <c r="B158" s="91"/>
      <c r="C158" s="41" t="s">
        <v>216</v>
      </c>
      <c r="D158" s="42">
        <v>50</v>
      </c>
      <c r="E158" s="103">
        <f t="shared" si="4"/>
        <v>0</v>
      </c>
      <c r="F158" s="39"/>
    </row>
    <row r="159" spans="2:6" ht="15.6">
      <c r="B159" s="91"/>
      <c r="C159" s="41" t="s">
        <v>179</v>
      </c>
      <c r="D159" s="42">
        <v>40</v>
      </c>
      <c r="E159" s="103">
        <f t="shared" si="4"/>
        <v>0</v>
      </c>
      <c r="F159" s="39"/>
    </row>
    <row r="160" spans="2:6" ht="15.6">
      <c r="B160" s="91"/>
      <c r="C160" s="41" t="s">
        <v>102</v>
      </c>
      <c r="D160" s="42">
        <v>40</v>
      </c>
      <c r="E160" s="103">
        <f t="shared" si="4"/>
        <v>0</v>
      </c>
      <c r="F160" s="39"/>
    </row>
    <row r="161" spans="2:6" ht="15.6">
      <c r="B161" s="91"/>
      <c r="C161" s="41" t="s">
        <v>217</v>
      </c>
      <c r="D161" s="42">
        <v>100</v>
      </c>
      <c r="E161" s="103">
        <f t="shared" si="4"/>
        <v>0</v>
      </c>
      <c r="F161" s="39"/>
    </row>
    <row r="162" spans="2:6" ht="15.6">
      <c r="B162" s="91"/>
      <c r="C162" s="41" t="s">
        <v>219</v>
      </c>
      <c r="D162" s="42">
        <v>40</v>
      </c>
      <c r="E162" s="103">
        <f t="shared" si="4"/>
        <v>0</v>
      </c>
      <c r="F162" s="39"/>
    </row>
    <row r="163" spans="2:6" ht="15.6">
      <c r="B163" s="91"/>
      <c r="C163" s="41" t="s">
        <v>79</v>
      </c>
      <c r="D163" s="42">
        <v>40</v>
      </c>
      <c r="E163" s="103">
        <f t="shared" si="4"/>
        <v>0</v>
      </c>
      <c r="F163" s="39"/>
    </row>
    <row r="164" spans="2:6" ht="15.6">
      <c r="B164" s="91"/>
      <c r="C164" s="41" t="s">
        <v>218</v>
      </c>
      <c r="D164" s="42">
        <v>40</v>
      </c>
      <c r="E164" s="103">
        <f t="shared" si="4"/>
        <v>0</v>
      </c>
      <c r="F164" s="39"/>
    </row>
    <row r="165" spans="2:6" ht="15.6">
      <c r="B165" s="91"/>
      <c r="C165" s="108" t="s">
        <v>181</v>
      </c>
      <c r="D165" s="116">
        <v>40</v>
      </c>
      <c r="E165" s="103">
        <f t="shared" si="4"/>
        <v>0</v>
      </c>
      <c r="F165" s="39"/>
    </row>
    <row r="166" spans="2:6" ht="15.6">
      <c r="B166" s="91"/>
      <c r="C166" s="108" t="s">
        <v>182</v>
      </c>
      <c r="D166" s="116">
        <v>40</v>
      </c>
      <c r="E166" s="103">
        <f t="shared" si="4"/>
        <v>0</v>
      </c>
      <c r="F166" s="39"/>
    </row>
    <row r="167" spans="2:6" ht="15.6">
      <c r="B167" s="91"/>
      <c r="C167" s="108" t="s">
        <v>55</v>
      </c>
      <c r="D167" s="116">
        <v>40</v>
      </c>
      <c r="E167" s="103">
        <f t="shared" si="4"/>
        <v>0</v>
      </c>
      <c r="F167" s="39"/>
    </row>
    <row r="168" spans="2:6" ht="15.6">
      <c r="B168" s="91"/>
      <c r="C168" s="108" t="s">
        <v>221</v>
      </c>
      <c r="D168" s="116">
        <v>100</v>
      </c>
      <c r="E168" s="103">
        <f t="shared" si="4"/>
        <v>0</v>
      </c>
      <c r="F168" s="39"/>
    </row>
    <row r="169" spans="2:6" ht="15.6">
      <c r="B169" s="91"/>
      <c r="C169" s="108" t="s">
        <v>257</v>
      </c>
      <c r="D169" s="116">
        <v>40</v>
      </c>
      <c r="E169" s="103">
        <f t="shared" si="4"/>
        <v>0</v>
      </c>
      <c r="F169" s="39"/>
    </row>
    <row r="170" spans="2:6" ht="15.6">
      <c r="B170" s="91"/>
      <c r="C170" s="108" t="s">
        <v>220</v>
      </c>
      <c r="D170" s="116">
        <v>40</v>
      </c>
      <c r="E170" s="103">
        <f t="shared" si="4"/>
        <v>0</v>
      </c>
      <c r="F170" s="39"/>
    </row>
    <row r="171" spans="2:6" ht="15.6">
      <c r="B171" s="91"/>
      <c r="C171" s="108" t="s">
        <v>183</v>
      </c>
      <c r="D171" s="116">
        <v>50</v>
      </c>
      <c r="E171" s="103">
        <f t="shared" si="4"/>
        <v>0</v>
      </c>
      <c r="F171" s="39"/>
    </row>
    <row r="172" spans="2:6" ht="15.6">
      <c r="B172" s="91"/>
      <c r="C172" s="87" t="s">
        <v>103</v>
      </c>
      <c r="D172" s="88">
        <v>50</v>
      </c>
      <c r="E172" s="103">
        <f t="shared" si="4"/>
        <v>0</v>
      </c>
      <c r="F172" s="39"/>
    </row>
    <row r="173" spans="2:6" ht="15.6">
      <c r="B173" s="91"/>
      <c r="C173" s="87" t="s">
        <v>258</v>
      </c>
      <c r="D173" s="88">
        <v>40</v>
      </c>
      <c r="E173" s="103">
        <f t="shared" si="4"/>
        <v>0</v>
      </c>
      <c r="F173" s="39"/>
    </row>
    <row r="174" spans="2:6" ht="15.6">
      <c r="B174" s="91"/>
      <c r="C174" s="87" t="s">
        <v>222</v>
      </c>
      <c r="D174" s="88">
        <v>40</v>
      </c>
      <c r="E174" s="103">
        <f t="shared" si="4"/>
        <v>0</v>
      </c>
      <c r="F174" s="39"/>
    </row>
    <row r="175" spans="2:6" ht="15.6">
      <c r="B175" s="91"/>
      <c r="C175" s="87" t="s">
        <v>223</v>
      </c>
      <c r="D175" s="88">
        <v>40</v>
      </c>
      <c r="E175" s="103">
        <f t="shared" si="4"/>
        <v>0</v>
      </c>
      <c r="F175" s="39"/>
    </row>
    <row r="176" spans="2:6" ht="15.6">
      <c r="B176" s="69"/>
      <c r="C176" s="37" t="s">
        <v>184</v>
      </c>
      <c r="D176" s="40">
        <v>40</v>
      </c>
      <c r="E176" s="103">
        <f t="shared" si="4"/>
        <v>0</v>
      </c>
      <c r="F176" s="39"/>
    </row>
    <row r="177" spans="2:6" ht="15.6">
      <c r="B177" s="69"/>
      <c r="C177" s="37" t="s">
        <v>185</v>
      </c>
      <c r="D177" s="40">
        <v>50</v>
      </c>
      <c r="E177" s="103">
        <f t="shared" si="4"/>
        <v>0</v>
      </c>
      <c r="F177" s="39"/>
    </row>
    <row r="178" spans="2:6" ht="15.6">
      <c r="B178" s="69"/>
      <c r="C178" s="37" t="s">
        <v>74</v>
      </c>
      <c r="D178" s="40">
        <v>40</v>
      </c>
      <c r="E178" s="70">
        <f t="shared" si="4"/>
        <v>0</v>
      </c>
      <c r="F178" s="39"/>
    </row>
    <row r="179" spans="2:6" ht="16.2" thickBot="1">
      <c r="B179" s="118"/>
      <c r="C179" s="109" t="s">
        <v>224</v>
      </c>
      <c r="D179" s="112">
        <v>40</v>
      </c>
      <c r="E179" s="113">
        <f t="shared" si="4"/>
        <v>0</v>
      </c>
      <c r="F179" s="39"/>
    </row>
    <row r="180" spans="2:6" ht="16.2" thickBot="1">
      <c r="B180" s="153"/>
      <c r="C180" s="154"/>
      <c r="D180" s="155" t="s">
        <v>108</v>
      </c>
      <c r="E180" s="156"/>
      <c r="F180" s="44">
        <f>SUM(B19:B179)</f>
        <v>0</v>
      </c>
    </row>
    <row r="181" spans="2:6" ht="16.2" thickBot="1">
      <c r="B181" s="133" t="s">
        <v>14</v>
      </c>
      <c r="C181" s="134"/>
      <c r="D181" s="134"/>
      <c r="E181" s="135"/>
      <c r="F181" s="39"/>
    </row>
    <row r="182" spans="2:6" ht="15.6">
      <c r="B182" s="89"/>
      <c r="C182" s="90" t="s">
        <v>259</v>
      </c>
      <c r="D182" s="94">
        <v>50</v>
      </c>
      <c r="E182" s="92">
        <f>B182*D182</f>
        <v>0</v>
      </c>
      <c r="F182" s="39"/>
    </row>
    <row r="183" spans="2:6" ht="15.6">
      <c r="B183" s="89"/>
      <c r="C183" s="90" t="s">
        <v>51</v>
      </c>
      <c r="D183" s="94">
        <v>50</v>
      </c>
      <c r="E183" s="92">
        <f>B183*D183</f>
        <v>0</v>
      </c>
      <c r="F183" s="39"/>
    </row>
    <row r="184" spans="2:6" ht="15.6">
      <c r="B184" s="89"/>
      <c r="C184" s="37" t="s">
        <v>41</v>
      </c>
      <c r="D184" s="38">
        <v>50</v>
      </c>
      <c r="E184" s="92">
        <f t="shared" ref="E184:E229" si="5">B184*D184</f>
        <v>0</v>
      </c>
      <c r="F184" s="39"/>
    </row>
    <row r="185" spans="2:6" ht="15.6">
      <c r="B185" s="89"/>
      <c r="C185" s="37" t="s">
        <v>48</v>
      </c>
      <c r="D185" s="38">
        <v>50</v>
      </c>
      <c r="E185" s="92">
        <f t="shared" si="5"/>
        <v>0</v>
      </c>
      <c r="F185" s="39"/>
    </row>
    <row r="186" spans="2:6" ht="15.6">
      <c r="B186" s="89"/>
      <c r="C186" s="37" t="s">
        <v>125</v>
      </c>
      <c r="D186" s="38">
        <v>50</v>
      </c>
      <c r="E186" s="92">
        <f t="shared" si="5"/>
        <v>0</v>
      </c>
      <c r="F186" s="39"/>
    </row>
    <row r="187" spans="2:6" ht="15.6">
      <c r="B187" s="89"/>
      <c r="C187" s="37" t="s">
        <v>86</v>
      </c>
      <c r="D187" s="38">
        <v>50</v>
      </c>
      <c r="E187" s="92">
        <f t="shared" si="5"/>
        <v>0</v>
      </c>
      <c r="F187" s="39"/>
    </row>
    <row r="188" spans="2:6" ht="15.6">
      <c r="B188" s="89"/>
      <c r="C188" s="37" t="s">
        <v>260</v>
      </c>
      <c r="D188" s="38">
        <v>70</v>
      </c>
      <c r="E188" s="92">
        <f t="shared" si="5"/>
        <v>0</v>
      </c>
      <c r="F188" s="39"/>
    </row>
    <row r="189" spans="2:6" ht="15.6">
      <c r="B189" s="89"/>
      <c r="C189" s="37" t="s">
        <v>120</v>
      </c>
      <c r="D189" s="38">
        <v>50</v>
      </c>
      <c r="E189" s="92">
        <f t="shared" si="5"/>
        <v>0</v>
      </c>
      <c r="F189" s="39"/>
    </row>
    <row r="190" spans="2:6" ht="15.6">
      <c r="B190" s="89"/>
      <c r="C190" s="37" t="s">
        <v>77</v>
      </c>
      <c r="D190" s="38">
        <v>50</v>
      </c>
      <c r="E190" s="92">
        <f t="shared" si="5"/>
        <v>0</v>
      </c>
      <c r="F190" s="39"/>
    </row>
    <row r="191" spans="2:6" ht="15.6">
      <c r="B191" s="89"/>
      <c r="C191" s="37" t="s">
        <v>113</v>
      </c>
      <c r="D191" s="38">
        <v>50</v>
      </c>
      <c r="E191" s="92">
        <f t="shared" si="5"/>
        <v>0</v>
      </c>
      <c r="F191" s="39"/>
    </row>
    <row r="192" spans="2:6" ht="15.6">
      <c r="B192" s="89"/>
      <c r="C192" s="37" t="s">
        <v>142</v>
      </c>
      <c r="D192" s="38">
        <v>50</v>
      </c>
      <c r="E192" s="92">
        <f t="shared" si="5"/>
        <v>0</v>
      </c>
      <c r="F192" s="39"/>
    </row>
    <row r="193" spans="2:6" ht="15.6">
      <c r="B193" s="89"/>
      <c r="C193" s="37" t="s">
        <v>72</v>
      </c>
      <c r="D193" s="38">
        <v>50</v>
      </c>
      <c r="E193" s="92">
        <f t="shared" si="5"/>
        <v>0</v>
      </c>
      <c r="F193" s="39"/>
    </row>
    <row r="194" spans="2:6" ht="15.6">
      <c r="B194" s="89"/>
      <c r="C194" s="37" t="s">
        <v>38</v>
      </c>
      <c r="D194" s="38">
        <v>50</v>
      </c>
      <c r="E194" s="92">
        <f t="shared" si="5"/>
        <v>0</v>
      </c>
      <c r="F194" s="39"/>
    </row>
    <row r="195" spans="2:6" ht="15.6">
      <c r="B195" s="89"/>
      <c r="C195" s="37" t="s">
        <v>68</v>
      </c>
      <c r="D195" s="38">
        <v>50</v>
      </c>
      <c r="E195" s="92">
        <f t="shared" si="5"/>
        <v>0</v>
      </c>
      <c r="F195" s="39"/>
    </row>
    <row r="196" spans="2:6" ht="15.6">
      <c r="B196" s="89"/>
      <c r="C196" s="37" t="s">
        <v>88</v>
      </c>
      <c r="D196" s="38">
        <v>50</v>
      </c>
      <c r="E196" s="92">
        <f t="shared" si="5"/>
        <v>0</v>
      </c>
      <c r="F196" s="39"/>
    </row>
    <row r="197" spans="2:6" ht="15.6">
      <c r="B197" s="89"/>
      <c r="C197" s="37" t="s">
        <v>132</v>
      </c>
      <c r="D197" s="38">
        <v>50</v>
      </c>
      <c r="E197" s="92">
        <f t="shared" si="5"/>
        <v>0</v>
      </c>
      <c r="F197" s="39"/>
    </row>
    <row r="198" spans="2:6" ht="15.6">
      <c r="B198" s="89"/>
      <c r="C198" s="37" t="s">
        <v>81</v>
      </c>
      <c r="D198" s="38">
        <v>50</v>
      </c>
      <c r="E198" s="92">
        <f t="shared" si="5"/>
        <v>0</v>
      </c>
      <c r="F198" s="39"/>
    </row>
    <row r="199" spans="2:6" ht="15.6">
      <c r="B199" s="89"/>
      <c r="C199" s="37" t="s">
        <v>261</v>
      </c>
      <c r="D199" s="38">
        <v>70</v>
      </c>
      <c r="E199" s="92">
        <f t="shared" si="5"/>
        <v>0</v>
      </c>
      <c r="F199" s="39"/>
    </row>
    <row r="200" spans="2:6" ht="15.6">
      <c r="B200" s="89"/>
      <c r="C200" s="37" t="s">
        <v>57</v>
      </c>
      <c r="D200" s="38">
        <v>50</v>
      </c>
      <c r="E200" s="92">
        <f t="shared" si="5"/>
        <v>0</v>
      </c>
      <c r="F200" s="39"/>
    </row>
    <row r="201" spans="2:6" ht="15.6">
      <c r="B201" s="89"/>
      <c r="C201" s="37" t="s">
        <v>262</v>
      </c>
      <c r="D201" s="38">
        <v>50</v>
      </c>
      <c r="E201" s="92">
        <f t="shared" si="5"/>
        <v>0</v>
      </c>
      <c r="F201" s="39"/>
    </row>
    <row r="202" spans="2:6" ht="15.6">
      <c r="B202" s="89"/>
      <c r="C202" s="37" t="s">
        <v>156</v>
      </c>
      <c r="D202" s="38">
        <v>50</v>
      </c>
      <c r="E202" s="92">
        <f t="shared" si="5"/>
        <v>0</v>
      </c>
      <c r="F202" s="39"/>
    </row>
    <row r="203" spans="2:6" ht="15.6">
      <c r="B203" s="89"/>
      <c r="C203" s="37" t="s">
        <v>49</v>
      </c>
      <c r="D203" s="38">
        <v>50</v>
      </c>
      <c r="E203" s="92">
        <f t="shared" si="5"/>
        <v>0</v>
      </c>
      <c r="F203" s="39"/>
    </row>
    <row r="204" spans="2:6" ht="15.6">
      <c r="B204" s="89"/>
      <c r="C204" s="37" t="s">
        <v>115</v>
      </c>
      <c r="D204" s="38">
        <v>50</v>
      </c>
      <c r="E204" s="92">
        <f t="shared" si="5"/>
        <v>0</v>
      </c>
      <c r="F204" s="39"/>
    </row>
    <row r="205" spans="2:6" ht="15.6">
      <c r="B205" s="89"/>
      <c r="C205" s="37" t="s">
        <v>61</v>
      </c>
      <c r="D205" s="38">
        <v>50</v>
      </c>
      <c r="E205" s="92">
        <f t="shared" si="5"/>
        <v>0</v>
      </c>
      <c r="F205" s="39"/>
    </row>
    <row r="206" spans="2:6" ht="15.6">
      <c r="B206" s="89"/>
      <c r="C206" s="37" t="s">
        <v>143</v>
      </c>
      <c r="D206" s="38">
        <v>50</v>
      </c>
      <c r="E206" s="92">
        <f t="shared" si="5"/>
        <v>0</v>
      </c>
      <c r="F206" s="39"/>
    </row>
    <row r="207" spans="2:6" ht="15.6">
      <c r="B207" s="89"/>
      <c r="C207" s="37" t="s">
        <v>263</v>
      </c>
      <c r="D207" s="38">
        <v>50</v>
      </c>
      <c r="E207" s="92">
        <f t="shared" si="5"/>
        <v>0</v>
      </c>
      <c r="F207" s="39"/>
    </row>
    <row r="208" spans="2:6" ht="15.6">
      <c r="B208" s="89"/>
      <c r="C208" s="37" t="s">
        <v>186</v>
      </c>
      <c r="D208" s="38">
        <v>50</v>
      </c>
      <c r="E208" s="92">
        <f t="shared" si="5"/>
        <v>0</v>
      </c>
      <c r="F208" s="39"/>
    </row>
    <row r="209" spans="2:6" ht="15.6">
      <c r="B209" s="89"/>
      <c r="C209" s="37" t="s">
        <v>128</v>
      </c>
      <c r="D209" s="38">
        <v>50</v>
      </c>
      <c r="E209" s="92">
        <f t="shared" si="5"/>
        <v>0</v>
      </c>
      <c r="F209" s="39"/>
    </row>
    <row r="210" spans="2:6" ht="15.6">
      <c r="B210" s="89"/>
      <c r="C210" s="37" t="s">
        <v>36</v>
      </c>
      <c r="D210" s="38">
        <v>50</v>
      </c>
      <c r="E210" s="92">
        <f t="shared" si="5"/>
        <v>0</v>
      </c>
      <c r="F210" s="39"/>
    </row>
    <row r="211" spans="2:6" ht="15.6">
      <c r="B211" s="89"/>
      <c r="C211" s="37" t="s">
        <v>69</v>
      </c>
      <c r="D211" s="38">
        <v>50</v>
      </c>
      <c r="E211" s="92">
        <f t="shared" si="5"/>
        <v>0</v>
      </c>
      <c r="F211" s="39"/>
    </row>
    <row r="212" spans="2:6" ht="15.6">
      <c r="B212" s="89"/>
      <c r="C212" s="37" t="s">
        <v>82</v>
      </c>
      <c r="D212" s="38">
        <v>50</v>
      </c>
      <c r="E212" s="92">
        <f t="shared" si="5"/>
        <v>0</v>
      </c>
      <c r="F212" s="39"/>
    </row>
    <row r="213" spans="2:6" ht="15.6">
      <c r="B213" s="89"/>
      <c r="C213" s="37" t="s">
        <v>264</v>
      </c>
      <c r="D213" s="38">
        <v>50</v>
      </c>
      <c r="E213" s="92">
        <f t="shared" si="5"/>
        <v>0</v>
      </c>
      <c r="F213" s="39"/>
    </row>
    <row r="214" spans="2:6" ht="15.6">
      <c r="B214" s="89"/>
      <c r="C214" s="37" t="s">
        <v>121</v>
      </c>
      <c r="D214" s="38">
        <v>50</v>
      </c>
      <c r="E214" s="92">
        <f t="shared" si="5"/>
        <v>0</v>
      </c>
      <c r="F214" s="39"/>
    </row>
    <row r="215" spans="2:6" ht="15.6">
      <c r="B215" s="89"/>
      <c r="C215" s="37" t="s">
        <v>67</v>
      </c>
      <c r="D215" s="38">
        <v>50</v>
      </c>
      <c r="E215" s="92">
        <f t="shared" si="5"/>
        <v>0</v>
      </c>
      <c r="F215" s="39"/>
    </row>
    <row r="216" spans="2:6" ht="15.6">
      <c r="B216" s="89"/>
      <c r="C216" s="37" t="s">
        <v>116</v>
      </c>
      <c r="D216" s="38">
        <v>50</v>
      </c>
      <c r="E216" s="92">
        <f t="shared" si="5"/>
        <v>0</v>
      </c>
      <c r="F216" s="39"/>
    </row>
    <row r="217" spans="2:6" ht="15.6">
      <c r="B217" s="89"/>
      <c r="C217" s="37" t="s">
        <v>64</v>
      </c>
      <c r="D217" s="38">
        <v>50</v>
      </c>
      <c r="E217" s="92">
        <f t="shared" si="5"/>
        <v>0</v>
      </c>
      <c r="F217" s="39"/>
    </row>
    <row r="218" spans="2:6" ht="15.6">
      <c r="B218" s="89"/>
      <c r="C218" s="37" t="s">
        <v>37</v>
      </c>
      <c r="D218" s="38">
        <v>50</v>
      </c>
      <c r="E218" s="92">
        <f t="shared" si="5"/>
        <v>0</v>
      </c>
      <c r="F218" s="39"/>
    </row>
    <row r="219" spans="2:6" ht="15.6">
      <c r="B219" s="89"/>
      <c r="C219" s="37" t="s">
        <v>40</v>
      </c>
      <c r="D219" s="38">
        <v>50</v>
      </c>
      <c r="E219" s="92">
        <f t="shared" si="5"/>
        <v>0</v>
      </c>
      <c r="F219" s="39"/>
    </row>
    <row r="220" spans="2:6" ht="15.6">
      <c r="B220" s="89"/>
      <c r="C220" s="37" t="s">
        <v>159</v>
      </c>
      <c r="D220" s="38">
        <v>50</v>
      </c>
      <c r="E220" s="92">
        <f t="shared" si="5"/>
        <v>0</v>
      </c>
      <c r="F220" s="39"/>
    </row>
    <row r="221" spans="2:6" ht="15.6">
      <c r="B221" s="89"/>
      <c r="C221" s="37" t="s">
        <v>161</v>
      </c>
      <c r="D221" s="38">
        <v>50</v>
      </c>
      <c r="E221" s="92">
        <f t="shared" si="5"/>
        <v>0</v>
      </c>
      <c r="F221" s="39"/>
    </row>
    <row r="222" spans="2:6" ht="15.6">
      <c r="B222" s="89"/>
      <c r="C222" s="37" t="s">
        <v>47</v>
      </c>
      <c r="D222" s="38">
        <v>50</v>
      </c>
      <c r="E222" s="92">
        <f t="shared" si="5"/>
        <v>0</v>
      </c>
      <c r="F222" s="39"/>
    </row>
    <row r="223" spans="2:6" ht="15.6">
      <c r="B223" s="89"/>
      <c r="C223" s="37" t="s">
        <v>97</v>
      </c>
      <c r="D223" s="38">
        <v>50</v>
      </c>
      <c r="E223" s="92">
        <f t="shared" si="5"/>
        <v>0</v>
      </c>
      <c r="F223" s="39"/>
    </row>
    <row r="224" spans="2:6" ht="15.6">
      <c r="B224" s="89"/>
      <c r="C224" s="37" t="s">
        <v>265</v>
      </c>
      <c r="D224" s="38">
        <v>50</v>
      </c>
      <c r="E224" s="92">
        <f t="shared" si="5"/>
        <v>0</v>
      </c>
      <c r="F224" s="39"/>
    </row>
    <row r="225" spans="2:6" ht="15.6">
      <c r="B225" s="89"/>
      <c r="C225" s="37" t="s">
        <v>96</v>
      </c>
      <c r="D225" s="38">
        <v>50</v>
      </c>
      <c r="E225" s="92">
        <f t="shared" si="5"/>
        <v>0</v>
      </c>
      <c r="F225" s="39"/>
    </row>
    <row r="226" spans="2:6" ht="15.6">
      <c r="B226" s="89"/>
      <c r="C226" s="37" t="s">
        <v>118</v>
      </c>
      <c r="D226" s="38">
        <v>50</v>
      </c>
      <c r="E226" s="92">
        <f t="shared" si="5"/>
        <v>0</v>
      </c>
      <c r="F226" s="39"/>
    </row>
    <row r="227" spans="2:6" ht="15.6">
      <c r="B227" s="89"/>
      <c r="C227" s="87" t="s">
        <v>80</v>
      </c>
      <c r="D227" s="38">
        <v>50</v>
      </c>
      <c r="E227" s="92">
        <f t="shared" si="5"/>
        <v>0</v>
      </c>
      <c r="F227" s="39"/>
    </row>
    <row r="228" spans="2:6" ht="15.6">
      <c r="B228" s="89"/>
      <c r="C228" s="87" t="s">
        <v>266</v>
      </c>
      <c r="D228" s="38">
        <v>70</v>
      </c>
      <c r="E228" s="92">
        <f t="shared" si="5"/>
        <v>0</v>
      </c>
      <c r="F228" s="39"/>
    </row>
    <row r="229" spans="2:6" ht="16.2" thickBot="1">
      <c r="B229" s="89"/>
      <c r="C229" s="87" t="s">
        <v>104</v>
      </c>
      <c r="D229" s="38">
        <v>50</v>
      </c>
      <c r="E229" s="92">
        <f t="shared" si="5"/>
        <v>0</v>
      </c>
      <c r="F229" s="39"/>
    </row>
    <row r="230" spans="2:6" ht="16.2" thickBot="1">
      <c r="B230" s="130" t="s">
        <v>15</v>
      </c>
      <c r="C230" s="131"/>
      <c r="D230" s="131"/>
      <c r="E230" s="132"/>
      <c r="F230" s="39"/>
    </row>
    <row r="231" spans="2:6" ht="15.6">
      <c r="B231" s="66"/>
      <c r="C231" s="65" t="s">
        <v>144</v>
      </c>
      <c r="D231" s="71">
        <v>50</v>
      </c>
      <c r="E231" s="68">
        <f t="shared" ref="E231:E271" si="6">B231*D231</f>
        <v>0</v>
      </c>
      <c r="F231" s="45"/>
    </row>
    <row r="232" spans="2:6" ht="15.6">
      <c r="B232" s="69"/>
      <c r="C232" s="37" t="s">
        <v>122</v>
      </c>
      <c r="D232" s="38">
        <v>50</v>
      </c>
      <c r="E232" s="55">
        <f t="shared" si="6"/>
        <v>0</v>
      </c>
      <c r="F232" s="45"/>
    </row>
    <row r="233" spans="2:6" ht="15.6">
      <c r="B233" s="69"/>
      <c r="C233" s="37" t="s">
        <v>138</v>
      </c>
      <c r="D233" s="38">
        <v>70</v>
      </c>
      <c r="E233" s="55">
        <f t="shared" si="6"/>
        <v>0</v>
      </c>
      <c r="F233" s="45"/>
    </row>
    <row r="234" spans="2:6" ht="15.6">
      <c r="B234" s="69"/>
      <c r="C234" s="37" t="s">
        <v>119</v>
      </c>
      <c r="D234" s="38">
        <v>50</v>
      </c>
      <c r="E234" s="55">
        <f t="shared" si="6"/>
        <v>0</v>
      </c>
      <c r="F234" s="45"/>
    </row>
    <row r="235" spans="2:6" ht="15.6">
      <c r="B235" s="69"/>
      <c r="C235" s="37" t="s">
        <v>207</v>
      </c>
      <c r="D235" s="38">
        <v>50</v>
      </c>
      <c r="E235" s="55">
        <f t="shared" si="6"/>
        <v>0</v>
      </c>
      <c r="F235" s="45"/>
    </row>
    <row r="236" spans="2:6" ht="15.6">
      <c r="B236" s="69"/>
      <c r="C236" s="37" t="s">
        <v>71</v>
      </c>
      <c r="D236" s="38">
        <v>50</v>
      </c>
      <c r="E236" s="55">
        <f t="shared" si="6"/>
        <v>0</v>
      </c>
      <c r="F236" s="45"/>
    </row>
    <row r="237" spans="2:6" ht="15.6">
      <c r="B237" s="69"/>
      <c r="C237" s="37" t="s">
        <v>78</v>
      </c>
      <c r="D237" s="38">
        <v>50</v>
      </c>
      <c r="E237" s="55">
        <f t="shared" si="6"/>
        <v>0</v>
      </c>
      <c r="F237" s="45"/>
    </row>
    <row r="238" spans="2:6" ht="15.6">
      <c r="B238" s="69"/>
      <c r="C238" s="37" t="s">
        <v>267</v>
      </c>
      <c r="D238" s="38">
        <v>50</v>
      </c>
      <c r="E238" s="55">
        <f t="shared" si="6"/>
        <v>0</v>
      </c>
      <c r="F238" s="45"/>
    </row>
    <row r="239" spans="2:6" ht="15.6">
      <c r="B239" s="69"/>
      <c r="C239" s="37" t="s">
        <v>139</v>
      </c>
      <c r="D239" s="38">
        <v>70</v>
      </c>
      <c r="E239" s="55">
        <f t="shared" si="6"/>
        <v>0</v>
      </c>
      <c r="F239" s="45"/>
    </row>
    <row r="240" spans="2:6" ht="15.6">
      <c r="B240" s="69"/>
      <c r="C240" s="37" t="s">
        <v>92</v>
      </c>
      <c r="D240" s="38">
        <v>70</v>
      </c>
      <c r="E240" s="55">
        <f t="shared" si="6"/>
        <v>0</v>
      </c>
      <c r="F240" s="45"/>
    </row>
    <row r="241" spans="2:6" ht="15.6">
      <c r="B241" s="69"/>
      <c r="C241" s="37" t="s">
        <v>145</v>
      </c>
      <c r="D241" s="38">
        <v>70</v>
      </c>
      <c r="E241" s="55">
        <f t="shared" si="6"/>
        <v>0</v>
      </c>
      <c r="F241" s="45"/>
    </row>
    <row r="242" spans="2:6" ht="15.6">
      <c r="B242" s="69"/>
      <c r="C242" s="37" t="s">
        <v>188</v>
      </c>
      <c r="D242" s="38">
        <v>50</v>
      </c>
      <c r="E242" s="55">
        <f t="shared" si="6"/>
        <v>0</v>
      </c>
      <c r="F242" s="45"/>
    </row>
    <row r="243" spans="2:6" ht="15.6">
      <c r="B243" s="69"/>
      <c r="C243" s="37" t="s">
        <v>268</v>
      </c>
      <c r="D243" s="38">
        <v>50</v>
      </c>
      <c r="E243" s="55">
        <f t="shared" si="6"/>
        <v>0</v>
      </c>
      <c r="F243" s="45"/>
    </row>
    <row r="244" spans="2:6" ht="15.6">
      <c r="B244" s="69"/>
      <c r="C244" s="37" t="s">
        <v>93</v>
      </c>
      <c r="D244" s="38">
        <v>70</v>
      </c>
      <c r="E244" s="55">
        <f t="shared" si="6"/>
        <v>0</v>
      </c>
      <c r="F244" s="45"/>
    </row>
    <row r="245" spans="2:6" ht="15.6">
      <c r="B245" s="69"/>
      <c r="C245" s="37" t="s">
        <v>147</v>
      </c>
      <c r="D245" s="38">
        <v>70</v>
      </c>
      <c r="E245" s="55">
        <f t="shared" si="6"/>
        <v>0</v>
      </c>
      <c r="F245" s="45"/>
    </row>
    <row r="246" spans="2:6" ht="15.6">
      <c r="B246" s="69"/>
      <c r="C246" s="37" t="s">
        <v>175</v>
      </c>
      <c r="D246" s="38">
        <v>70</v>
      </c>
      <c r="E246" s="55">
        <f t="shared" si="6"/>
        <v>0</v>
      </c>
      <c r="F246" s="45"/>
    </row>
    <row r="247" spans="2:6" ht="15.6">
      <c r="B247" s="69"/>
      <c r="C247" s="37" t="s">
        <v>50</v>
      </c>
      <c r="D247" s="38">
        <v>50</v>
      </c>
      <c r="E247" s="55">
        <f t="shared" si="6"/>
        <v>0</v>
      </c>
      <c r="F247" s="45"/>
    </row>
    <row r="248" spans="2:6" ht="15.6">
      <c r="B248" s="69"/>
      <c r="C248" s="37" t="s">
        <v>148</v>
      </c>
      <c r="D248" s="38">
        <v>50</v>
      </c>
      <c r="E248" s="55">
        <f t="shared" si="6"/>
        <v>0</v>
      </c>
      <c r="F248" s="45"/>
    </row>
    <row r="249" spans="2:6" ht="15.6">
      <c r="B249" s="69"/>
      <c r="C249" s="37" t="s">
        <v>52</v>
      </c>
      <c r="D249" s="38">
        <v>50</v>
      </c>
      <c r="E249" s="55">
        <f t="shared" si="6"/>
        <v>0</v>
      </c>
      <c r="F249" s="45"/>
    </row>
    <row r="250" spans="2:6" ht="15.6">
      <c r="B250" s="69"/>
      <c r="C250" s="37" t="s">
        <v>168</v>
      </c>
      <c r="D250" s="38">
        <v>50</v>
      </c>
      <c r="E250" s="55">
        <f t="shared" si="6"/>
        <v>0</v>
      </c>
      <c r="F250" s="45"/>
    </row>
    <row r="251" spans="2:6" ht="15.6">
      <c r="B251" s="69"/>
      <c r="C251" s="37" t="s">
        <v>190</v>
      </c>
      <c r="D251" s="38">
        <v>50</v>
      </c>
      <c r="E251" s="55">
        <f t="shared" si="6"/>
        <v>0</v>
      </c>
      <c r="F251" s="45"/>
    </row>
    <row r="252" spans="2:6" ht="15.6">
      <c r="B252" s="69"/>
      <c r="C252" s="37" t="s">
        <v>75</v>
      </c>
      <c r="D252" s="38">
        <v>50</v>
      </c>
      <c r="E252" s="55">
        <f t="shared" si="6"/>
        <v>0</v>
      </c>
      <c r="F252" s="45"/>
    </row>
    <row r="253" spans="2:6" ht="15.6">
      <c r="B253" s="69"/>
      <c r="C253" s="37" t="s">
        <v>123</v>
      </c>
      <c r="D253" s="38">
        <v>50</v>
      </c>
      <c r="E253" s="55">
        <f t="shared" si="6"/>
        <v>0</v>
      </c>
      <c r="F253" s="45"/>
    </row>
    <row r="254" spans="2:6" ht="15.6">
      <c r="B254" s="69"/>
      <c r="C254" s="37" t="s">
        <v>191</v>
      </c>
      <c r="D254" s="38">
        <v>50</v>
      </c>
      <c r="E254" s="55">
        <f t="shared" si="6"/>
        <v>0</v>
      </c>
      <c r="F254" s="45"/>
    </row>
    <row r="255" spans="2:6" ht="15.6">
      <c r="B255" s="69"/>
      <c r="C255" s="37" t="s">
        <v>149</v>
      </c>
      <c r="D255" s="38">
        <v>50</v>
      </c>
      <c r="E255" s="55">
        <f t="shared" si="6"/>
        <v>0</v>
      </c>
      <c r="F255" s="45"/>
    </row>
    <row r="256" spans="2:6" ht="15.6">
      <c r="B256" s="69"/>
      <c r="C256" s="37" t="s">
        <v>193</v>
      </c>
      <c r="D256" s="38">
        <v>70</v>
      </c>
      <c r="E256" s="55">
        <f t="shared" si="6"/>
        <v>0</v>
      </c>
      <c r="F256" s="45"/>
    </row>
    <row r="257" spans="2:6" ht="15.6">
      <c r="B257" s="69"/>
      <c r="C257" s="37" t="s">
        <v>79</v>
      </c>
      <c r="D257" s="38">
        <v>70</v>
      </c>
      <c r="E257" s="55">
        <f t="shared" si="6"/>
        <v>0</v>
      </c>
      <c r="F257" s="45"/>
    </row>
    <row r="258" spans="2:6" ht="15.6">
      <c r="B258" s="69"/>
      <c r="C258" s="37" t="s">
        <v>55</v>
      </c>
      <c r="D258" s="38">
        <v>50</v>
      </c>
      <c r="E258" s="55">
        <f t="shared" si="6"/>
        <v>0</v>
      </c>
      <c r="F258" s="45"/>
    </row>
    <row r="259" spans="2:6" ht="15.6">
      <c r="B259" s="69"/>
      <c r="C259" s="37" t="s">
        <v>192</v>
      </c>
      <c r="D259" s="38">
        <v>100</v>
      </c>
      <c r="E259" s="55">
        <f t="shared" si="6"/>
        <v>0</v>
      </c>
      <c r="F259" s="45"/>
    </row>
    <row r="260" spans="2:6" ht="15.6">
      <c r="B260" s="69"/>
      <c r="C260" s="37" t="s">
        <v>150</v>
      </c>
      <c r="D260" s="38">
        <v>50</v>
      </c>
      <c r="E260" s="55">
        <f t="shared" si="6"/>
        <v>0</v>
      </c>
      <c r="F260" s="45"/>
    </row>
    <row r="261" spans="2:6" ht="15.6">
      <c r="B261" s="69"/>
      <c r="C261" s="37" t="s">
        <v>84</v>
      </c>
      <c r="D261" s="38">
        <v>50</v>
      </c>
      <c r="E261" s="55">
        <f t="shared" si="6"/>
        <v>0</v>
      </c>
      <c r="F261" s="45"/>
    </row>
    <row r="262" spans="2:6" ht="15.6">
      <c r="B262" s="69"/>
      <c r="C262" s="37" t="s">
        <v>124</v>
      </c>
      <c r="D262" s="38">
        <v>80</v>
      </c>
      <c r="E262" s="55">
        <f t="shared" si="6"/>
        <v>0</v>
      </c>
      <c r="F262" s="45"/>
    </row>
    <row r="263" spans="2:6" ht="15.6">
      <c r="B263" s="69"/>
      <c r="C263" s="37" t="s">
        <v>58</v>
      </c>
      <c r="D263" s="38">
        <v>50</v>
      </c>
      <c r="E263" s="55">
        <f t="shared" si="6"/>
        <v>0</v>
      </c>
      <c r="F263" s="45"/>
    </row>
    <row r="264" spans="2:6" ht="15.6">
      <c r="B264" s="69"/>
      <c r="C264" s="37" t="s">
        <v>194</v>
      </c>
      <c r="D264" s="38">
        <v>70</v>
      </c>
      <c r="E264" s="55">
        <f t="shared" si="6"/>
        <v>0</v>
      </c>
      <c r="F264" s="45"/>
    </row>
    <row r="265" spans="2:6" ht="15.6">
      <c r="B265" s="69"/>
      <c r="C265" s="37" t="s">
        <v>169</v>
      </c>
      <c r="D265" s="38">
        <v>50</v>
      </c>
      <c r="E265" s="55">
        <f t="shared" si="6"/>
        <v>0</v>
      </c>
      <c r="F265" s="45"/>
    </row>
    <row r="266" spans="2:6" ht="15.6">
      <c r="B266" s="69"/>
      <c r="C266" s="37" t="s">
        <v>269</v>
      </c>
      <c r="D266" s="38">
        <v>80</v>
      </c>
      <c r="E266" s="55">
        <f t="shared" si="6"/>
        <v>0</v>
      </c>
      <c r="F266" s="45"/>
    </row>
    <row r="267" spans="2:6" ht="15.6">
      <c r="B267" s="69"/>
      <c r="C267" s="37" t="s">
        <v>195</v>
      </c>
      <c r="D267" s="38">
        <v>50</v>
      </c>
      <c r="E267" s="55">
        <f t="shared" si="6"/>
        <v>0</v>
      </c>
      <c r="F267" s="45"/>
    </row>
    <row r="268" spans="2:6" ht="15.6">
      <c r="B268" s="69"/>
      <c r="C268" s="37" t="s">
        <v>153</v>
      </c>
      <c r="D268" s="38">
        <v>50</v>
      </c>
      <c r="E268" s="55">
        <f t="shared" si="6"/>
        <v>0</v>
      </c>
      <c r="F268" s="45"/>
    </row>
    <row r="269" spans="2:6" ht="15.6">
      <c r="B269" s="69"/>
      <c r="C269" s="37" t="s">
        <v>39</v>
      </c>
      <c r="D269" s="38">
        <v>50</v>
      </c>
      <c r="E269" s="55">
        <f t="shared" si="6"/>
        <v>0</v>
      </c>
      <c r="F269" s="45"/>
    </row>
    <row r="270" spans="2:6" ht="15.6">
      <c r="B270" s="69"/>
      <c r="C270" s="37" t="s">
        <v>185</v>
      </c>
      <c r="D270" s="38">
        <v>70</v>
      </c>
      <c r="E270" s="55">
        <f t="shared" si="6"/>
        <v>0</v>
      </c>
      <c r="F270" s="45"/>
    </row>
    <row r="271" spans="2:6" ht="16.2" thickBot="1">
      <c r="B271" s="118"/>
      <c r="C271" s="109" t="s">
        <v>74</v>
      </c>
      <c r="D271" s="204">
        <v>50</v>
      </c>
      <c r="E271" s="115">
        <f t="shared" si="6"/>
        <v>0</v>
      </c>
      <c r="F271" s="45"/>
    </row>
    <row r="272" spans="2:6" ht="16.2" thickBot="1">
      <c r="B272" s="157"/>
      <c r="C272" s="158"/>
      <c r="D272" s="147" t="s">
        <v>32</v>
      </c>
      <c r="E272" s="148"/>
      <c r="F272" s="101">
        <f>SUM(B182:B271)</f>
        <v>0</v>
      </c>
    </row>
    <row r="273" spans="2:6" ht="16.2" thickBot="1">
      <c r="B273" s="130" t="s">
        <v>54</v>
      </c>
      <c r="C273" s="131"/>
      <c r="D273" s="131"/>
      <c r="E273" s="132"/>
      <c r="F273" s="39"/>
    </row>
    <row r="274" spans="2:6" ht="15.6">
      <c r="B274" s="66"/>
      <c r="C274" s="98" t="s">
        <v>197</v>
      </c>
      <c r="D274" s="67">
        <v>80</v>
      </c>
      <c r="E274" s="68">
        <f t="shared" ref="E274:E295" si="7">B274*D274</f>
        <v>0</v>
      </c>
      <c r="F274" s="39"/>
    </row>
    <row r="275" spans="2:6" ht="15.6">
      <c r="B275" s="69"/>
      <c r="C275" s="41" t="s">
        <v>65</v>
      </c>
      <c r="D275" s="40">
        <v>150</v>
      </c>
      <c r="E275" s="55">
        <f>B275*D275</f>
        <v>0</v>
      </c>
      <c r="F275" s="39"/>
    </row>
    <row r="276" spans="2:6" ht="15.6">
      <c r="B276" s="69"/>
      <c r="C276" s="41" t="s">
        <v>151</v>
      </c>
      <c r="D276" s="40">
        <v>100</v>
      </c>
      <c r="E276" s="55">
        <f>B276*D276</f>
        <v>0</v>
      </c>
      <c r="F276" s="39"/>
    </row>
    <row r="277" spans="2:6" ht="15.6">
      <c r="B277" s="69"/>
      <c r="C277" s="41" t="s">
        <v>274</v>
      </c>
      <c r="D277" s="40">
        <v>80</v>
      </c>
      <c r="E277" s="55">
        <f>B277*D277</f>
        <v>0</v>
      </c>
      <c r="F277" s="39"/>
    </row>
    <row r="278" spans="2:6" ht="15.6">
      <c r="B278" s="69"/>
      <c r="C278" s="41" t="s">
        <v>198</v>
      </c>
      <c r="D278" s="40">
        <v>150</v>
      </c>
      <c r="E278" s="55">
        <f t="shared" si="7"/>
        <v>0</v>
      </c>
      <c r="F278" s="39"/>
    </row>
    <row r="279" spans="2:6" ht="15.6">
      <c r="B279" s="69"/>
      <c r="C279" s="41" t="s">
        <v>196</v>
      </c>
      <c r="D279" s="40">
        <v>80</v>
      </c>
      <c r="E279" s="55">
        <f t="shared" si="7"/>
        <v>0</v>
      </c>
      <c r="F279" s="39"/>
    </row>
    <row r="280" spans="2:6" ht="15.6">
      <c r="B280" s="69"/>
      <c r="C280" s="41" t="s">
        <v>275</v>
      </c>
      <c r="D280" s="40">
        <v>80</v>
      </c>
      <c r="E280" s="55">
        <f t="shared" si="7"/>
        <v>0</v>
      </c>
      <c r="F280" s="39"/>
    </row>
    <row r="281" spans="2:6" ht="15.6">
      <c r="B281" s="69"/>
      <c r="C281" s="41" t="s">
        <v>276</v>
      </c>
      <c r="D281" s="40">
        <v>120</v>
      </c>
      <c r="E281" s="55">
        <f t="shared" si="7"/>
        <v>0</v>
      </c>
      <c r="F281" s="39"/>
    </row>
    <row r="282" spans="2:6" ht="15.6">
      <c r="B282" s="69"/>
      <c r="C282" s="41" t="s">
        <v>277</v>
      </c>
      <c r="D282" s="40">
        <v>80</v>
      </c>
      <c r="E282" s="55">
        <f t="shared" si="7"/>
        <v>0</v>
      </c>
      <c r="F282" s="39"/>
    </row>
    <row r="283" spans="2:6" ht="15.6">
      <c r="B283" s="69"/>
      <c r="C283" s="41" t="s">
        <v>278</v>
      </c>
      <c r="D283" s="40">
        <v>150</v>
      </c>
      <c r="E283" s="55">
        <f t="shared" si="7"/>
        <v>0</v>
      </c>
      <c r="F283" s="39"/>
    </row>
    <row r="284" spans="2:6" ht="15.6">
      <c r="B284" s="69"/>
      <c r="C284" s="41" t="s">
        <v>279</v>
      </c>
      <c r="D284" s="40">
        <v>80</v>
      </c>
      <c r="E284" s="55">
        <f t="shared" si="7"/>
        <v>0</v>
      </c>
      <c r="F284" s="39"/>
    </row>
    <row r="285" spans="2:6" ht="15.6">
      <c r="B285" s="69"/>
      <c r="C285" s="41" t="s">
        <v>280</v>
      </c>
      <c r="D285" s="40">
        <v>70</v>
      </c>
      <c r="E285" s="55">
        <f t="shared" si="7"/>
        <v>0</v>
      </c>
      <c r="F285" s="39"/>
    </row>
    <row r="286" spans="2:6" ht="15.6">
      <c r="B286" s="69"/>
      <c r="C286" s="41" t="s">
        <v>281</v>
      </c>
      <c r="D286" s="40">
        <v>80</v>
      </c>
      <c r="E286" s="55">
        <f t="shared" si="7"/>
        <v>0</v>
      </c>
      <c r="F286" s="39"/>
    </row>
    <row r="287" spans="2:6" ht="15.6">
      <c r="B287" s="69"/>
      <c r="C287" s="41" t="s">
        <v>282</v>
      </c>
      <c r="D287" s="40">
        <v>80</v>
      </c>
      <c r="E287" s="55">
        <f t="shared" si="7"/>
        <v>0</v>
      </c>
      <c r="F287" s="39"/>
    </row>
    <row r="288" spans="2:6" ht="15.6">
      <c r="B288" s="69"/>
      <c r="C288" s="41" t="s">
        <v>283</v>
      </c>
      <c r="D288" s="40">
        <v>80</v>
      </c>
      <c r="E288" s="55">
        <f t="shared" si="7"/>
        <v>0</v>
      </c>
      <c r="F288" s="39"/>
    </row>
    <row r="289" spans="2:8" ht="15.6">
      <c r="B289" s="69"/>
      <c r="C289" s="41" t="s">
        <v>284</v>
      </c>
      <c r="D289" s="40">
        <v>80</v>
      </c>
      <c r="E289" s="55">
        <f t="shared" si="7"/>
        <v>0</v>
      </c>
      <c r="F289" s="39"/>
    </row>
    <row r="290" spans="2:8" ht="15.6">
      <c r="B290" s="69"/>
      <c r="C290" s="41" t="s">
        <v>285</v>
      </c>
      <c r="D290" s="40">
        <v>80</v>
      </c>
      <c r="E290" s="55">
        <f t="shared" si="7"/>
        <v>0</v>
      </c>
      <c r="F290" s="39"/>
    </row>
    <row r="291" spans="2:8" ht="15.6">
      <c r="B291" s="69"/>
      <c r="C291" s="41" t="s">
        <v>286</v>
      </c>
      <c r="D291" s="40">
        <v>100</v>
      </c>
      <c r="E291" s="55">
        <f t="shared" si="7"/>
        <v>0</v>
      </c>
      <c r="F291" s="39"/>
    </row>
    <row r="292" spans="2:8" ht="15.6">
      <c r="B292" s="69"/>
      <c r="C292" s="41" t="s">
        <v>273</v>
      </c>
      <c r="D292" s="40">
        <v>80</v>
      </c>
      <c r="E292" s="55">
        <f t="shared" si="7"/>
        <v>0</v>
      </c>
      <c r="F292" s="39"/>
    </row>
    <row r="293" spans="2:8" ht="15.6">
      <c r="B293" s="69"/>
      <c r="C293" s="41" t="s">
        <v>272</v>
      </c>
      <c r="D293" s="40">
        <v>80</v>
      </c>
      <c r="E293" s="55">
        <f t="shared" si="7"/>
        <v>0</v>
      </c>
      <c r="F293" s="39"/>
    </row>
    <row r="294" spans="2:8" ht="15.6">
      <c r="B294" s="200"/>
      <c r="C294" s="108" t="s">
        <v>270</v>
      </c>
      <c r="D294" s="88">
        <v>80</v>
      </c>
      <c r="E294" s="201">
        <f t="shared" si="7"/>
        <v>0</v>
      </c>
      <c r="F294" s="39"/>
    </row>
    <row r="295" spans="2:8" ht="16.2" thickBot="1">
      <c r="B295" s="118"/>
      <c r="C295" s="114" t="s">
        <v>271</v>
      </c>
      <c r="D295" s="112">
        <v>80</v>
      </c>
      <c r="E295" s="115">
        <f t="shared" si="7"/>
        <v>0</v>
      </c>
      <c r="F295" s="39"/>
    </row>
    <row r="296" spans="2:8" ht="16.2" thickBot="1">
      <c r="B296" s="149"/>
      <c r="C296" s="150"/>
      <c r="D296" s="151" t="s">
        <v>33</v>
      </c>
      <c r="E296" s="152"/>
      <c r="F296" s="102">
        <f>SUM(B274:B295)</f>
        <v>0</v>
      </c>
    </row>
    <row r="297" spans="2:8" ht="16.2" thickBot="1">
      <c r="B297" s="72">
        <f>SUM(B19:B296)</f>
        <v>0</v>
      </c>
      <c r="C297" s="39"/>
      <c r="D297" s="73" t="s">
        <v>16</v>
      </c>
      <c r="E297" s="74">
        <f>SUM(E19:E295)</f>
        <v>0</v>
      </c>
      <c r="F297" s="39"/>
      <c r="G297" s="10"/>
      <c r="H297" s="10"/>
    </row>
    <row r="298" spans="2:8" ht="16.2" thickBot="1">
      <c r="B298" s="46"/>
      <c r="C298" s="47" t="s">
        <v>17</v>
      </c>
      <c r="D298" s="48"/>
      <c r="E298" s="49">
        <f>E297*D298</f>
        <v>0</v>
      </c>
      <c r="F298" s="39"/>
      <c r="G298" s="10"/>
      <c r="H298" s="10"/>
    </row>
    <row r="299" spans="2:8" ht="16.2" thickBot="1">
      <c r="B299" s="46"/>
      <c r="C299" s="39"/>
      <c r="D299" s="73" t="s">
        <v>18</v>
      </c>
      <c r="E299" s="74">
        <f>E297-E298</f>
        <v>0</v>
      </c>
      <c r="F299" s="39"/>
      <c r="G299" s="10"/>
      <c r="H299" s="10"/>
    </row>
    <row r="300" spans="2:8" ht="16.2" thickBot="1">
      <c r="B300" s="46"/>
      <c r="C300" s="39"/>
      <c r="D300" s="46"/>
      <c r="E300" s="46"/>
      <c r="F300" s="39"/>
    </row>
    <row r="301" spans="2:8" ht="16.2" thickBot="1">
      <c r="B301" s="130" t="s">
        <v>43</v>
      </c>
      <c r="C301" s="131"/>
      <c r="D301" s="131"/>
      <c r="E301" s="132"/>
      <c r="F301" s="39"/>
    </row>
    <row r="302" spans="2:8" ht="15.6">
      <c r="B302" s="66"/>
      <c r="C302" s="98" t="s">
        <v>95</v>
      </c>
      <c r="D302" s="99">
        <v>100</v>
      </c>
      <c r="E302" s="104">
        <f t="shared" ref="E302:E309" si="8">B302*D302</f>
        <v>0</v>
      </c>
      <c r="F302" s="39"/>
    </row>
    <row r="303" spans="2:8" ht="15.6">
      <c r="B303" s="69"/>
      <c r="C303" s="96" t="s">
        <v>76</v>
      </c>
      <c r="D303" s="97">
        <v>150</v>
      </c>
      <c r="E303" s="95">
        <f t="shared" si="8"/>
        <v>0</v>
      </c>
      <c r="F303" s="39"/>
    </row>
    <row r="304" spans="2:8" ht="15.6">
      <c r="B304" s="69"/>
      <c r="C304" s="43" t="s">
        <v>63</v>
      </c>
      <c r="D304" s="50">
        <v>150</v>
      </c>
      <c r="E304" s="95">
        <f t="shared" si="8"/>
        <v>0</v>
      </c>
      <c r="F304" s="39"/>
    </row>
    <row r="305" spans="2:6" ht="15.6">
      <c r="B305" s="69"/>
      <c r="C305" s="43" t="s">
        <v>105</v>
      </c>
      <c r="D305" s="50">
        <v>100</v>
      </c>
      <c r="E305" s="95">
        <f t="shared" si="8"/>
        <v>0</v>
      </c>
      <c r="F305" s="39"/>
    </row>
    <row r="306" spans="2:6" ht="15.6">
      <c r="B306" s="69"/>
      <c r="C306" s="43" t="s">
        <v>106</v>
      </c>
      <c r="D306" s="50">
        <v>70</v>
      </c>
      <c r="E306" s="95">
        <f t="shared" si="8"/>
        <v>0</v>
      </c>
      <c r="F306" s="39"/>
    </row>
    <row r="307" spans="2:6" ht="15.6">
      <c r="B307" s="69"/>
      <c r="C307" s="43" t="s">
        <v>107</v>
      </c>
      <c r="D307" s="50">
        <v>70</v>
      </c>
      <c r="E307" s="95">
        <f t="shared" si="8"/>
        <v>0</v>
      </c>
      <c r="F307" s="39"/>
    </row>
    <row r="308" spans="2:6" ht="15.6">
      <c r="B308" s="200"/>
      <c r="C308" s="93" t="s">
        <v>152</v>
      </c>
      <c r="D308" s="202">
        <v>300</v>
      </c>
      <c r="E308" s="203">
        <f t="shared" si="8"/>
        <v>0</v>
      </c>
      <c r="F308" s="39"/>
    </row>
    <row r="309" spans="2:6" ht="16.2" thickBot="1">
      <c r="B309" s="118"/>
      <c r="C309" s="105" t="s">
        <v>287</v>
      </c>
      <c r="D309" s="106">
        <v>150</v>
      </c>
      <c r="E309" s="107">
        <f t="shared" si="8"/>
        <v>0</v>
      </c>
      <c r="F309" s="39"/>
    </row>
    <row r="310" spans="2:6" ht="16.2" thickBot="1">
      <c r="B310" s="51"/>
      <c r="C310" s="52"/>
      <c r="D310" s="151" t="s">
        <v>35</v>
      </c>
      <c r="E310" s="152"/>
      <c r="F310" s="101">
        <f>SUM(B302:B309)</f>
        <v>0</v>
      </c>
    </row>
    <row r="311" spans="2:6" ht="16.2" thickBot="1">
      <c r="B311" s="75">
        <f>SUM(B302:B309)</f>
        <v>0</v>
      </c>
      <c r="C311" s="39"/>
      <c r="D311" s="76" t="s">
        <v>19</v>
      </c>
      <c r="E311" s="77">
        <f>SUM(E302:E309)</f>
        <v>0</v>
      </c>
      <c r="F311" s="39" t="s">
        <v>21</v>
      </c>
    </row>
    <row r="312" spans="2:6" ht="16.2" thickBot="1">
      <c r="B312" s="53"/>
      <c r="C312" s="39"/>
      <c r="D312" s="54" t="s">
        <v>20</v>
      </c>
      <c r="E312" s="55">
        <f>E299</f>
        <v>0</v>
      </c>
      <c r="F312" s="39" t="s">
        <v>24</v>
      </c>
    </row>
    <row r="313" spans="2:6" ht="15.6">
      <c r="B313" s="82" t="s">
        <v>22</v>
      </c>
      <c r="C313" s="39"/>
      <c r="D313" s="78" t="s">
        <v>23</v>
      </c>
      <c r="E313" s="79">
        <f>E311+E312</f>
        <v>0</v>
      </c>
      <c r="F313" s="39" t="s">
        <v>21</v>
      </c>
    </row>
    <row r="314" spans="2:6" ht="16.2" thickBot="1">
      <c r="B314" s="56">
        <f>B297+B311</f>
        <v>0</v>
      </c>
      <c r="C314" s="39"/>
      <c r="D314" s="57" t="s">
        <v>25</v>
      </c>
      <c r="E314" s="55"/>
      <c r="F314" s="39" t="s">
        <v>24</v>
      </c>
    </row>
    <row r="315" spans="2:6" ht="16.2" thickBot="1">
      <c r="B315" s="46"/>
      <c r="C315" s="39"/>
      <c r="D315" s="80" t="s">
        <v>26</v>
      </c>
      <c r="E315" s="81">
        <f>E313+E314</f>
        <v>0</v>
      </c>
      <c r="F315" s="39"/>
    </row>
    <row r="316" spans="2:6">
      <c r="D316"/>
      <c r="E316"/>
    </row>
    <row r="317" spans="2:6">
      <c r="C317" s="142" t="s">
        <v>27</v>
      </c>
      <c r="D317" s="142"/>
      <c r="E317" s="142"/>
    </row>
    <row r="318" spans="2:6">
      <c r="C318" s="28"/>
      <c r="D318" s="28"/>
      <c r="E318" s="28"/>
    </row>
    <row r="319" spans="2:6">
      <c r="C319" s="142" t="s">
        <v>28</v>
      </c>
      <c r="D319" s="142"/>
      <c r="E319" s="142"/>
    </row>
    <row r="320" spans="2:6">
      <c r="C320" s="146" t="s">
        <v>29</v>
      </c>
      <c r="D320" s="146"/>
      <c r="E320" s="146"/>
    </row>
    <row r="325" spans="2:10">
      <c r="C325" s="129"/>
      <c r="D325" s="129"/>
      <c r="E325" s="129"/>
      <c r="F325" s="129"/>
      <c r="G325" s="129"/>
      <c r="H325" s="129"/>
      <c r="I325" s="129"/>
      <c r="J325" s="129"/>
    </row>
    <row r="326" spans="2:10">
      <c r="B326" s="1"/>
      <c r="D326" s="29"/>
      <c r="E326" s="29"/>
    </row>
    <row r="327" spans="2:10">
      <c r="B327" s="1"/>
      <c r="D327" s="29"/>
      <c r="E327" s="29"/>
    </row>
    <row r="328" spans="2:10">
      <c r="B328" s="1"/>
      <c r="D328" s="29"/>
      <c r="E328" s="29"/>
    </row>
    <row r="329" spans="2:10">
      <c r="B329" s="1"/>
      <c r="D329" s="29"/>
      <c r="E329" s="29"/>
    </row>
    <row r="330" spans="2:10">
      <c r="B330" s="1"/>
      <c r="C330" s="30"/>
      <c r="D330" s="29"/>
      <c r="E330" s="29"/>
    </row>
    <row r="331" spans="2:10">
      <c r="B331" s="1"/>
      <c r="D331" s="29"/>
      <c r="E331" s="29"/>
    </row>
    <row r="332" spans="2:10">
      <c r="B332" s="1"/>
      <c r="D332" s="29"/>
      <c r="E332" s="29"/>
    </row>
    <row r="333" spans="2:10">
      <c r="B333" s="1"/>
      <c r="D333" s="29"/>
      <c r="E333" s="29"/>
    </row>
    <row r="334" spans="2:10">
      <c r="B334" s="1"/>
      <c r="D334" s="29"/>
      <c r="E334" s="29"/>
    </row>
    <row r="335" spans="2:10">
      <c r="B335" s="1"/>
      <c r="D335" s="29"/>
      <c r="E335" s="29"/>
    </row>
    <row r="336" spans="2:10">
      <c r="E336" s="29"/>
    </row>
  </sheetData>
  <sortState xmlns:xlrd2="http://schemas.microsoft.com/office/spreadsheetml/2017/richdata2" ref="C324:E328">
    <sortCondition ref="C323"/>
  </sortState>
  <mergeCells count="35">
    <mergeCell ref="B1:E1"/>
    <mergeCell ref="B72:E72"/>
    <mergeCell ref="B10:E10"/>
    <mergeCell ref="B9:E9"/>
    <mergeCell ref="D2:E2"/>
    <mergeCell ref="D4:E4"/>
    <mergeCell ref="D5:E5"/>
    <mergeCell ref="D6:E6"/>
    <mergeCell ref="D3:E3"/>
    <mergeCell ref="D7:E7"/>
    <mergeCell ref="C11:E11"/>
    <mergeCell ref="C12:E12"/>
    <mergeCell ref="C8:D8"/>
    <mergeCell ref="B2:B7"/>
    <mergeCell ref="D180:E180"/>
    <mergeCell ref="B272:C272"/>
    <mergeCell ref="C13:E13"/>
    <mergeCell ref="C14:E14"/>
    <mergeCell ref="D15:E15"/>
    <mergeCell ref="C325:J325"/>
    <mergeCell ref="B230:E230"/>
    <mergeCell ref="B181:E181"/>
    <mergeCell ref="B127:E127"/>
    <mergeCell ref="B18:E18"/>
    <mergeCell ref="C319:E319"/>
    <mergeCell ref="B96:E96"/>
    <mergeCell ref="C320:E320"/>
    <mergeCell ref="B273:E273"/>
    <mergeCell ref="B301:E301"/>
    <mergeCell ref="C317:E317"/>
    <mergeCell ref="D272:E272"/>
    <mergeCell ref="B296:C296"/>
    <mergeCell ref="D296:E296"/>
    <mergeCell ref="B180:C180"/>
    <mergeCell ref="D310:E310"/>
  </mergeCells>
  <pageMargins left="0.7" right="0.7" top="0.75" bottom="0.75" header="0.3" footer="0.3"/>
  <pageSetup orientation="portrait" r:id="rId1"/>
  <headerFooter>
    <oddHeader>&amp;Cwww.viverocactus.com.mx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124BF-59EA-B546-8A12-CCB01EA965C7}">
  <dimension ref="A1"/>
  <sheetViews>
    <sheetView zoomScaleNormal="100" zoomScaleSheetLayoutView="100" workbookViewId="0"/>
  </sheetViews>
  <sheetFormatPr baseColWidth="10" defaultColWidth="9.109375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74C5C1-6B0A-BB43-B9C7-0911844D491A}">
  <dimension ref="A1"/>
  <sheetViews>
    <sheetView zoomScaleNormal="100" zoomScaleSheetLayoutView="100" workbookViewId="0"/>
  </sheetViews>
  <sheetFormatPr baseColWidth="10" defaultColWidth="9.109375" defaultRowHeight="14.4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90"/>
  <sheetViews>
    <sheetView topLeftCell="A19" workbookViewId="0">
      <selection activeCell="C66" sqref="C66"/>
    </sheetView>
  </sheetViews>
  <sheetFormatPr baseColWidth="10" defaultColWidth="11.44140625" defaultRowHeight="14.4"/>
  <cols>
    <col min="2" max="2" width="9.5546875" bestFit="1" customWidth="1"/>
    <col min="3" max="3" width="45.33203125" bestFit="1" customWidth="1"/>
  </cols>
  <sheetData>
    <row r="1" spans="2:5" ht="16.8">
      <c r="B1" s="196"/>
      <c r="C1" s="196"/>
      <c r="D1" s="196"/>
      <c r="E1" s="196"/>
    </row>
    <row r="2" spans="2:5">
      <c r="B2" s="12"/>
      <c r="C2" s="3"/>
      <c r="D2" s="197"/>
      <c r="E2" s="197"/>
    </row>
    <row r="3" spans="2:5">
      <c r="B3" s="12"/>
      <c r="C3" s="3"/>
      <c r="D3" s="198"/>
      <c r="E3" s="198"/>
    </row>
    <row r="4" spans="2:5">
      <c r="B4" s="12"/>
      <c r="C4" s="7"/>
      <c r="D4" s="199"/>
      <c r="E4" s="199"/>
    </row>
    <row r="5" spans="2:5">
      <c r="B5" s="12"/>
      <c r="C5" s="3"/>
      <c r="D5" s="191"/>
      <c r="E5" s="191"/>
    </row>
    <row r="6" spans="2:5">
      <c r="B6" s="12"/>
      <c r="C6" s="8"/>
      <c r="D6" s="192"/>
      <c r="E6" s="192"/>
    </row>
    <row r="7" spans="2:5">
      <c r="B7" s="12"/>
      <c r="C7" s="6"/>
      <c r="D7" s="192"/>
      <c r="E7" s="192"/>
    </row>
    <row r="8" spans="2:5">
      <c r="B8" s="12"/>
      <c r="C8" s="6"/>
      <c r="D8" s="2"/>
      <c r="E8" s="2"/>
    </row>
    <row r="9" spans="2:5" ht="17.399999999999999">
      <c r="B9" s="194"/>
      <c r="C9" s="194"/>
      <c r="D9" s="194"/>
      <c r="E9" s="194"/>
    </row>
    <row r="10" spans="2:5">
      <c r="B10" s="195"/>
      <c r="C10" s="195"/>
      <c r="D10" s="195"/>
      <c r="E10" s="195"/>
    </row>
    <row r="11" spans="2:5">
      <c r="B11" s="193"/>
      <c r="C11" s="193"/>
      <c r="D11" s="193"/>
      <c r="E11" s="193"/>
    </row>
    <row r="12" spans="2:5">
      <c r="B12" s="193"/>
      <c r="C12" s="193"/>
      <c r="D12" s="193"/>
      <c r="E12" s="193"/>
    </row>
    <row r="13" spans="2:5">
      <c r="B13" s="193"/>
      <c r="C13" s="193"/>
      <c r="D13" s="193"/>
      <c r="E13" s="193"/>
    </row>
    <row r="14" spans="2:5">
      <c r="B14" s="193"/>
      <c r="C14" s="193"/>
      <c r="D14" s="193"/>
      <c r="E14" s="193"/>
    </row>
    <row r="15" spans="2:5">
      <c r="B15" s="193"/>
      <c r="C15" s="193"/>
      <c r="D15" s="13"/>
      <c r="E15" s="13"/>
    </row>
    <row r="16" spans="2:5" ht="15.6">
      <c r="B16" s="14"/>
      <c r="C16" s="14"/>
      <c r="D16" s="14"/>
      <c r="E16" s="14"/>
    </row>
    <row r="17" spans="2:5">
      <c r="B17" s="3"/>
      <c r="C17" s="3"/>
      <c r="D17" s="3"/>
      <c r="E17" s="3"/>
    </row>
    <row r="18" spans="2:5">
      <c r="B18" s="191"/>
      <c r="C18" s="191"/>
      <c r="D18" s="191"/>
      <c r="E18" s="191"/>
    </row>
    <row r="19" spans="2:5">
      <c r="B19" s="1"/>
      <c r="C19" s="15"/>
      <c r="D19" s="16"/>
      <c r="E19" s="17"/>
    </row>
    <row r="20" spans="2:5">
      <c r="B20" s="1"/>
      <c r="C20" s="5"/>
      <c r="D20" s="16"/>
      <c r="E20" s="17"/>
    </row>
    <row r="21" spans="2:5">
      <c r="B21" s="1"/>
      <c r="C21" s="5"/>
      <c r="D21" s="16"/>
      <c r="E21" s="17"/>
    </row>
    <row r="22" spans="2:5">
      <c r="B22" s="1"/>
      <c r="C22" s="5"/>
      <c r="D22" s="16"/>
      <c r="E22" s="17"/>
    </row>
    <row r="23" spans="2:5">
      <c r="B23" s="1"/>
      <c r="C23" s="5"/>
      <c r="D23" s="16"/>
      <c r="E23" s="17"/>
    </row>
    <row r="24" spans="2:5">
      <c r="B24" s="1"/>
      <c r="C24" s="5"/>
      <c r="D24" s="16"/>
      <c r="E24" s="17"/>
    </row>
    <row r="25" spans="2:5">
      <c r="B25" s="1"/>
      <c r="C25" s="5"/>
      <c r="D25" s="16"/>
      <c r="E25" s="17"/>
    </row>
    <row r="26" spans="2:5">
      <c r="B26" s="1"/>
      <c r="C26" s="5"/>
      <c r="D26" s="16"/>
      <c r="E26" s="17"/>
    </row>
    <row r="27" spans="2:5">
      <c r="B27" s="1"/>
      <c r="C27" s="5"/>
      <c r="D27" s="16"/>
      <c r="E27" s="17"/>
    </row>
    <row r="28" spans="2:5">
      <c r="B28" s="1"/>
      <c r="C28" s="5"/>
      <c r="D28" s="16"/>
      <c r="E28" s="17"/>
    </row>
    <row r="29" spans="2:5">
      <c r="B29" s="1"/>
      <c r="C29" s="5"/>
      <c r="D29" s="16"/>
      <c r="E29" s="17"/>
    </row>
    <row r="30" spans="2:5">
      <c r="B30" s="1"/>
      <c r="C30" s="5"/>
      <c r="D30" s="16"/>
      <c r="E30" s="17"/>
    </row>
    <row r="31" spans="2:5">
      <c r="B31" s="1"/>
      <c r="C31" s="5"/>
      <c r="D31" s="16"/>
      <c r="E31" s="17"/>
    </row>
    <row r="32" spans="2:5">
      <c r="B32" s="1"/>
      <c r="C32" s="5"/>
      <c r="D32" s="16"/>
      <c r="E32" s="17"/>
    </row>
    <row r="33" spans="2:5">
      <c r="B33" s="1"/>
      <c r="C33" s="5"/>
      <c r="D33" s="16"/>
      <c r="E33" s="17"/>
    </row>
    <row r="34" spans="2:5">
      <c r="B34" s="1"/>
      <c r="C34" s="5"/>
      <c r="D34" s="16"/>
      <c r="E34" s="17"/>
    </row>
    <row r="35" spans="2:5">
      <c r="B35" s="1"/>
      <c r="C35" s="5"/>
      <c r="D35" s="16"/>
      <c r="E35" s="17"/>
    </row>
    <row r="36" spans="2:5">
      <c r="B36" s="1"/>
      <c r="C36" s="5"/>
      <c r="D36" s="16"/>
      <c r="E36" s="17"/>
    </row>
    <row r="37" spans="2:5">
      <c r="B37" s="1"/>
      <c r="C37" s="5"/>
      <c r="D37" s="16"/>
      <c r="E37" s="17"/>
    </row>
    <row r="38" spans="2:5">
      <c r="B38" s="1"/>
      <c r="C38" s="5"/>
      <c r="D38" s="16"/>
      <c r="E38" s="17"/>
    </row>
    <row r="39" spans="2:5">
      <c r="B39" s="1"/>
      <c r="C39" s="5"/>
      <c r="D39" s="16"/>
      <c r="E39" s="17"/>
    </row>
    <row r="40" spans="2:5">
      <c r="B40" s="1"/>
      <c r="C40" s="5"/>
      <c r="D40" s="16"/>
      <c r="E40" s="17"/>
    </row>
    <row r="41" spans="2:5">
      <c r="B41" s="1"/>
      <c r="C41" s="5"/>
      <c r="D41" s="16"/>
      <c r="E41" s="17"/>
    </row>
    <row r="42" spans="2:5">
      <c r="B42" s="1"/>
      <c r="C42" s="5"/>
      <c r="D42" s="16"/>
      <c r="E42" s="17"/>
    </row>
    <row r="43" spans="2:5">
      <c r="B43" s="1"/>
      <c r="C43" s="5"/>
      <c r="D43" s="16"/>
      <c r="E43" s="17"/>
    </row>
    <row r="44" spans="2:5">
      <c r="B44" s="1"/>
      <c r="C44" s="5"/>
      <c r="D44" s="16"/>
      <c r="E44" s="17"/>
    </row>
    <row r="45" spans="2:5">
      <c r="B45" s="1"/>
      <c r="C45" s="5"/>
      <c r="D45" s="16"/>
      <c r="E45" s="17"/>
    </row>
    <row r="46" spans="2:5">
      <c r="B46" s="1"/>
      <c r="C46" s="5"/>
      <c r="D46" s="16"/>
      <c r="E46" s="17"/>
    </row>
    <row r="47" spans="2:5">
      <c r="B47" s="1"/>
      <c r="C47" s="5"/>
      <c r="D47" s="16"/>
      <c r="E47" s="17"/>
    </row>
    <row r="48" spans="2:5">
      <c r="B48" s="191"/>
      <c r="C48" s="192"/>
      <c r="D48" s="192"/>
      <c r="E48" s="192"/>
    </row>
    <row r="49" spans="2:5">
      <c r="B49" s="2"/>
      <c r="C49" s="18"/>
      <c r="D49" s="19"/>
      <c r="E49" s="20"/>
    </row>
    <row r="50" spans="2:5">
      <c r="B50" s="2"/>
      <c r="C50" s="18"/>
      <c r="D50" s="19"/>
      <c r="E50" s="20"/>
    </row>
    <row r="51" spans="2:5">
      <c r="B51" s="2"/>
      <c r="C51" s="18"/>
      <c r="D51" s="19"/>
      <c r="E51" s="20"/>
    </row>
    <row r="52" spans="2:5">
      <c r="B52" s="2"/>
      <c r="C52" s="18"/>
      <c r="D52" s="19"/>
      <c r="E52" s="20"/>
    </row>
    <row r="53" spans="2:5">
      <c r="B53" s="2"/>
      <c r="C53" s="18"/>
      <c r="D53" s="19"/>
      <c r="E53" s="20"/>
    </row>
    <row r="54" spans="2:5">
      <c r="B54" s="2"/>
      <c r="C54" s="18"/>
      <c r="D54" s="19"/>
      <c r="E54" s="20"/>
    </row>
    <row r="55" spans="2:5">
      <c r="B55" s="2"/>
      <c r="C55" s="18"/>
      <c r="D55" s="19"/>
      <c r="E55" s="20"/>
    </row>
    <row r="56" spans="2:5">
      <c r="B56" s="2"/>
      <c r="C56" s="18"/>
      <c r="D56" s="19"/>
      <c r="E56" s="20"/>
    </row>
    <row r="57" spans="2:5">
      <c r="B57" s="191"/>
      <c r="C57" s="192"/>
      <c r="D57" s="192"/>
      <c r="E57" s="192"/>
    </row>
    <row r="58" spans="2:5">
      <c r="B58" s="2"/>
      <c r="C58" s="12"/>
      <c r="D58" s="19"/>
      <c r="E58" s="20"/>
    </row>
    <row r="59" spans="2:5">
      <c r="B59" s="1"/>
      <c r="C59" s="5"/>
      <c r="D59" s="16"/>
      <c r="E59" s="17"/>
    </row>
    <row r="60" spans="2:5">
      <c r="B60" s="1"/>
      <c r="C60" s="5"/>
      <c r="D60" s="16"/>
      <c r="E60" s="17"/>
    </row>
    <row r="61" spans="2:5">
      <c r="B61" s="1"/>
      <c r="C61" s="5"/>
      <c r="D61" s="16"/>
      <c r="E61" s="17"/>
    </row>
    <row r="62" spans="2:5">
      <c r="B62" s="1"/>
      <c r="C62" s="5"/>
      <c r="D62" s="16"/>
      <c r="E62" s="17"/>
    </row>
    <row r="63" spans="2:5">
      <c r="B63" s="1"/>
      <c r="C63" s="5"/>
      <c r="D63" s="16"/>
      <c r="E63" s="17"/>
    </row>
    <row r="64" spans="2:5">
      <c r="B64" s="1"/>
      <c r="C64" s="5"/>
      <c r="D64" s="16"/>
      <c r="E64" s="17"/>
    </row>
    <row r="65" spans="1:5">
      <c r="B65" s="191"/>
      <c r="C65" s="191"/>
      <c r="D65" s="191"/>
      <c r="E65" s="191"/>
    </row>
    <row r="66" spans="1:5">
      <c r="B66" s="2"/>
      <c r="C66" s="21"/>
      <c r="D66" s="19"/>
      <c r="E66" s="17"/>
    </row>
    <row r="67" spans="1:5">
      <c r="B67" s="3"/>
      <c r="D67" s="3"/>
      <c r="E67" s="20"/>
    </row>
    <row r="68" spans="1:5">
      <c r="B68" s="3"/>
      <c r="C68" s="11"/>
      <c r="D68" s="22"/>
      <c r="E68" s="20"/>
    </row>
    <row r="69" spans="1:5">
      <c r="B69" s="3"/>
      <c r="D69" s="3"/>
      <c r="E69" s="20"/>
    </row>
    <row r="70" spans="1:5">
      <c r="B70" s="2"/>
      <c r="D70" s="3"/>
      <c r="E70" s="2"/>
    </row>
    <row r="71" spans="1:5">
      <c r="B71" s="191"/>
      <c r="C71" s="192"/>
      <c r="D71" s="192"/>
      <c r="E71" s="192"/>
    </row>
    <row r="72" spans="1:5">
      <c r="B72" s="2"/>
      <c r="C72" s="21"/>
      <c r="D72" s="20"/>
      <c r="E72" s="20"/>
    </row>
    <row r="73" spans="1:5">
      <c r="B73" s="2"/>
      <c r="C73" s="23"/>
      <c r="D73" s="24"/>
      <c r="E73" s="20"/>
    </row>
    <row r="74" spans="1:5">
      <c r="B74" s="2"/>
      <c r="C74" s="23"/>
      <c r="D74" s="24"/>
      <c r="E74" s="20"/>
    </row>
    <row r="75" spans="1:5">
      <c r="B75" s="2"/>
      <c r="C75" s="23"/>
      <c r="D75" s="24"/>
      <c r="E75" s="20"/>
    </row>
    <row r="76" spans="1:5">
      <c r="B76" s="2"/>
      <c r="D76" s="24"/>
      <c r="E76" s="20"/>
    </row>
    <row r="77" spans="1:5">
      <c r="B77" s="2"/>
      <c r="D77" s="24"/>
      <c r="E77" s="20"/>
    </row>
    <row r="78" spans="1:5">
      <c r="B78" s="2"/>
      <c r="D78" s="24"/>
      <c r="E78" s="20"/>
    </row>
    <row r="79" spans="1:5">
      <c r="A79" s="4"/>
      <c r="B79" s="2"/>
      <c r="C79" s="4"/>
      <c r="D79" s="27"/>
      <c r="E79" s="20"/>
    </row>
    <row r="80" spans="1:5">
      <c r="A80" s="4"/>
      <c r="B80" s="3"/>
      <c r="C80" s="4"/>
      <c r="D80" s="12"/>
      <c r="E80" s="25"/>
    </row>
    <row r="81" spans="1:5">
      <c r="A81" s="4"/>
      <c r="B81" s="4"/>
      <c r="C81" s="4"/>
      <c r="D81" s="12"/>
      <c r="E81" s="25"/>
    </row>
    <row r="82" spans="1:5">
      <c r="A82" s="4"/>
      <c r="B82" s="12"/>
      <c r="C82" s="4"/>
      <c r="D82" s="12"/>
      <c r="E82" s="20"/>
    </row>
    <row r="83" spans="1:5">
      <c r="A83" s="4"/>
      <c r="B83" s="3"/>
      <c r="C83" s="12"/>
      <c r="D83" s="12"/>
      <c r="E83" s="26"/>
    </row>
    <row r="84" spans="1:5">
      <c r="A84" s="4"/>
      <c r="B84" s="3"/>
      <c r="C84" s="12"/>
      <c r="D84" s="12"/>
      <c r="E84" s="25"/>
    </row>
    <row r="85" spans="1:5">
      <c r="A85" s="4"/>
      <c r="B85" s="4"/>
      <c r="C85" s="4"/>
      <c r="D85" s="4"/>
      <c r="E85" s="4"/>
    </row>
    <row r="86" spans="1:5">
      <c r="A86" s="4"/>
      <c r="B86" s="4"/>
      <c r="C86" s="191"/>
      <c r="D86" s="191"/>
      <c r="E86" s="191"/>
    </row>
    <row r="88" spans="1:5">
      <c r="C88" s="146"/>
      <c r="D88" s="146"/>
      <c r="E88" s="146"/>
    </row>
    <row r="89" spans="1:5">
      <c r="C89" s="146"/>
      <c r="D89" s="146"/>
      <c r="E89" s="146"/>
    </row>
    <row r="90" spans="1:5">
      <c r="D90" s="1"/>
      <c r="E90" s="1"/>
    </row>
  </sheetData>
  <mergeCells count="22">
    <mergeCell ref="D6:E6"/>
    <mergeCell ref="B1:E1"/>
    <mergeCell ref="D2:E2"/>
    <mergeCell ref="D3:E3"/>
    <mergeCell ref="D4:E4"/>
    <mergeCell ref="D5:E5"/>
    <mergeCell ref="B14:E14"/>
    <mergeCell ref="B15:C15"/>
    <mergeCell ref="B18:E18"/>
    <mergeCell ref="B48:E48"/>
    <mergeCell ref="D7:E7"/>
    <mergeCell ref="B9:E9"/>
    <mergeCell ref="B10:E10"/>
    <mergeCell ref="B11:E11"/>
    <mergeCell ref="B12:E12"/>
    <mergeCell ref="B13:E13"/>
    <mergeCell ref="C86:E86"/>
    <mergeCell ref="C88:E88"/>
    <mergeCell ref="C89:E89"/>
    <mergeCell ref="B57:E57"/>
    <mergeCell ref="B65:E65"/>
    <mergeCell ref="B71:E7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11.44140625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Hoja1</vt:lpstr>
      <vt:lpstr>Hoja4</vt:lpstr>
      <vt:lpstr>Hoja5</vt:lpstr>
      <vt:lpstr>Hoja2</vt:lpstr>
      <vt:lpstr>Hoja3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Vivero Cactus</cp:lastModifiedBy>
  <cp:revision/>
  <cp:lastPrinted>2023-09-04T21:07:16Z</cp:lastPrinted>
  <dcterms:created xsi:type="dcterms:W3CDTF">2011-05-18T01:26:48Z</dcterms:created>
  <dcterms:modified xsi:type="dcterms:W3CDTF">2026-03-21T16:45:24Z</dcterms:modified>
</cp:coreProperties>
</file>