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424fbfeca2fc7be/Documents/"/>
    </mc:Choice>
  </mc:AlternateContent>
  <xr:revisionPtr revIDLastSave="1" documentId="8_{33C34590-ED5E-4C7C-B316-A8C7A81EBFD6}" xr6:coauthVersionLast="47" xr6:coauthVersionMax="47" xr10:uidLastSave="{AC748415-4A50-4AA1-924A-90EF2DF0A4EF}"/>
  <bookViews>
    <workbookView xWindow="-120" yWindow="-120" windowWidth="20730" windowHeight="11040" xr2:uid="{00000000-000D-0000-FFFF-FFFF00000000}"/>
  </bookViews>
  <sheets>
    <sheet name="Hoja1" sheetId="1" r:id="rId1"/>
    <sheet name="Hoja4" sheetId="4" r:id="rId2"/>
    <sheet name="Hoja5" sheetId="5" r:id="rId3"/>
    <sheet name="Hoja2" sheetId="2" r:id="rId4"/>
    <sheet name="Hoja3" sheetId="3" r:id="rId5"/>
  </sheets>
  <calcPr calcId="191028"/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74" i="1"/>
  <c r="E236" i="1"/>
  <c r="E227" i="1"/>
  <c r="E220" i="1"/>
  <c r="E219" i="1"/>
  <c r="E210" i="1"/>
  <c r="E205" i="1"/>
  <c r="E197" i="1"/>
  <c r="E187" i="1"/>
  <c r="E185" i="1"/>
  <c r="E184" i="1"/>
  <c r="E164" i="1"/>
  <c r="E156" i="1"/>
  <c r="E145" i="1"/>
  <c r="E129" i="1"/>
  <c r="E131" i="1"/>
  <c r="E119" i="1"/>
  <c r="E88" i="1"/>
  <c r="E89" i="1"/>
  <c r="E240" i="1"/>
  <c r="E235" i="1"/>
  <c r="E234" i="1"/>
  <c r="E225" i="1"/>
  <c r="E202" i="1"/>
  <c r="E203" i="1"/>
  <c r="E159" i="1"/>
  <c r="E132" i="1"/>
  <c r="E124" i="1"/>
  <c r="E125" i="1"/>
  <c r="E126" i="1"/>
  <c r="E127" i="1"/>
  <c r="E128" i="1"/>
  <c r="E117" i="1"/>
  <c r="E100" i="1"/>
  <c r="E87" i="1"/>
  <c r="E78" i="1"/>
  <c r="E75" i="1"/>
  <c r="E189" i="1"/>
  <c r="E182" i="1"/>
  <c r="E178" i="1"/>
  <c r="E175" i="1"/>
  <c r="E137" i="1"/>
  <c r="E138" i="1"/>
  <c r="E136" i="1"/>
  <c r="E133" i="1"/>
  <c r="E130" i="1"/>
  <c r="E123" i="1"/>
  <c r="E110" i="1"/>
  <c r="E99" i="1"/>
  <c r="E238" i="1"/>
  <c r="E213" i="1"/>
  <c r="E207" i="1"/>
  <c r="E191" i="1"/>
  <c r="E183" i="1"/>
  <c r="E180" i="1"/>
  <c r="E171" i="1"/>
  <c r="E172" i="1"/>
  <c r="E109" i="1"/>
  <c r="E107" i="1"/>
  <c r="E104" i="1"/>
  <c r="E103" i="1"/>
  <c r="E101" i="1"/>
  <c r="E122" i="1"/>
  <c r="E245" i="1"/>
  <c r="E206" i="1"/>
  <c r="E208" i="1"/>
  <c r="E209" i="1"/>
  <c r="E211" i="1"/>
  <c r="E212" i="1"/>
  <c r="E214" i="1"/>
  <c r="E215" i="1"/>
  <c r="E216" i="1"/>
  <c r="E217" i="1"/>
  <c r="E218" i="1"/>
  <c r="E221" i="1"/>
  <c r="E222" i="1"/>
  <c r="E223" i="1"/>
  <c r="E224" i="1"/>
  <c r="E226" i="1"/>
  <c r="E228" i="1"/>
  <c r="E229" i="1"/>
  <c r="E230" i="1"/>
  <c r="E231" i="1"/>
  <c r="E232" i="1"/>
  <c r="E233" i="1"/>
  <c r="E237" i="1"/>
  <c r="E239" i="1"/>
  <c r="E241" i="1"/>
  <c r="E151" i="1"/>
  <c r="E152" i="1"/>
  <c r="E153" i="1"/>
  <c r="E154" i="1"/>
  <c r="E155" i="1"/>
  <c r="E157" i="1"/>
  <c r="E158" i="1"/>
  <c r="E160" i="1"/>
  <c r="E161" i="1"/>
  <c r="E162" i="1"/>
  <c r="E163" i="1"/>
  <c r="E165" i="1"/>
  <c r="E166" i="1"/>
  <c r="E167" i="1"/>
  <c r="E168" i="1"/>
  <c r="E169" i="1"/>
  <c r="E170" i="1"/>
  <c r="E173" i="1"/>
  <c r="E174" i="1"/>
  <c r="E176" i="1"/>
  <c r="E177" i="1"/>
  <c r="E179" i="1"/>
  <c r="E181" i="1"/>
  <c r="E186" i="1"/>
  <c r="E188" i="1"/>
  <c r="E190" i="1"/>
  <c r="E192" i="1"/>
  <c r="E193" i="1"/>
  <c r="E194" i="1"/>
  <c r="E195" i="1"/>
  <c r="E196" i="1"/>
  <c r="E198" i="1"/>
  <c r="E199" i="1"/>
  <c r="E134" i="1"/>
  <c r="E135" i="1"/>
  <c r="E139" i="1"/>
  <c r="E140" i="1"/>
  <c r="E141" i="1"/>
  <c r="E142" i="1"/>
  <c r="E143" i="1"/>
  <c r="E144" i="1"/>
  <c r="E146" i="1"/>
  <c r="E97" i="1"/>
  <c r="E98" i="1"/>
  <c r="E102" i="1"/>
  <c r="E105" i="1"/>
  <c r="E106" i="1"/>
  <c r="E108" i="1"/>
  <c r="E111" i="1"/>
  <c r="E112" i="1"/>
  <c r="E113" i="1"/>
  <c r="E114" i="1"/>
  <c r="E115" i="1"/>
  <c r="E116" i="1"/>
  <c r="E118" i="1"/>
  <c r="E120" i="1"/>
  <c r="E77" i="1"/>
  <c r="E79" i="1"/>
  <c r="E80" i="1"/>
  <c r="E81" i="1"/>
  <c r="E82" i="1"/>
  <c r="E83" i="1"/>
  <c r="E84" i="1"/>
  <c r="E85" i="1"/>
  <c r="E86" i="1"/>
  <c r="E90" i="1"/>
  <c r="E91" i="1"/>
  <c r="E92" i="1"/>
  <c r="E93" i="1"/>
  <c r="E94" i="1"/>
  <c r="E20" i="1"/>
  <c r="E19" i="1"/>
  <c r="E96" i="1"/>
  <c r="E76" i="1"/>
  <c r="E204" i="1"/>
  <c r="E74" i="1"/>
  <c r="E244" i="1"/>
  <c r="E201" i="1"/>
  <c r="E150" i="1"/>
  <c r="E149" i="1"/>
  <c r="F242" i="1"/>
  <c r="F292" i="1"/>
  <c r="F268" i="1"/>
  <c r="F147" i="1"/>
  <c r="B293" i="1"/>
  <c r="B269" i="1"/>
  <c r="B296" i="1" l="1"/>
  <c r="E293" i="1"/>
  <c r="E269" i="1"/>
  <c r="E270" i="1" s="1"/>
  <c r="E271" i="1" s="1"/>
  <c r="E294" i="1" s="1"/>
  <c r="E295" i="1" l="1"/>
  <c r="E297" i="1" s="1"/>
</calcChain>
</file>

<file path=xl/sharedStrings.xml><?xml version="1.0" encoding="utf-8"?>
<sst xmlns="http://schemas.openxmlformats.org/spreadsheetml/2006/main" count="309" uniqueCount="266">
  <si>
    <t xml:space="preserve">       </t>
  </si>
  <si>
    <t>PEDIDO</t>
  </si>
  <si>
    <t>NO.</t>
  </si>
  <si>
    <t>LA MOJONERA NTE 102</t>
  </si>
  <si>
    <t>FECHA</t>
  </si>
  <si>
    <t>(Favor de llenar con sus datos de envío)</t>
  </si>
  <si>
    <t>Nombre:</t>
  </si>
  <si>
    <t>Dirección:</t>
  </si>
  <si>
    <t>Colonia:</t>
  </si>
  <si>
    <t>Ciudad:</t>
  </si>
  <si>
    <t>Cantidad</t>
  </si>
  <si>
    <t>Nombre cientifico</t>
  </si>
  <si>
    <t>P. Unit</t>
  </si>
  <si>
    <t>Importe</t>
  </si>
  <si>
    <t>Cactáceas en maceta de 2"</t>
  </si>
  <si>
    <t>Echinocactus grusonii</t>
  </si>
  <si>
    <t>Cactáceas especiales en maceta de 2"</t>
  </si>
  <si>
    <t>Plantas suculentas en maceta de 2"</t>
  </si>
  <si>
    <t>Pachypodium lamerii</t>
  </si>
  <si>
    <t>Plantas suculentas especiales en maceta de 2"</t>
  </si>
  <si>
    <t>Cactáceas en maceta de 4"</t>
  </si>
  <si>
    <t>Plantas suculentas maceta 4"</t>
  </si>
  <si>
    <t xml:space="preserve">S. total </t>
  </si>
  <si>
    <t>D</t>
  </si>
  <si>
    <t>S.total 1</t>
  </si>
  <si>
    <t>Total 2</t>
  </si>
  <si>
    <t>Total 1</t>
  </si>
  <si>
    <t>+</t>
  </si>
  <si>
    <t>T.plantas.</t>
  </si>
  <si>
    <t>Total</t>
  </si>
  <si>
    <t>=</t>
  </si>
  <si>
    <t>Envío</t>
  </si>
  <si>
    <t>A pagar</t>
  </si>
  <si>
    <t>ESTE PEDIDO ESTA AMPARADO POR LA REMISION NO.</t>
  </si>
  <si>
    <t>Este documento avala la procedencia legal de los ejemplares aquí descritos</t>
  </si>
  <si>
    <t>NO ES UN DOCUMENTO FISCAL.</t>
  </si>
  <si>
    <t>Tel.</t>
  </si>
  <si>
    <t xml:space="preserve">Cp. </t>
  </si>
  <si>
    <t>Total plantas 2"</t>
  </si>
  <si>
    <t>Total plantas 4"</t>
  </si>
  <si>
    <t>Total plantas 6"</t>
  </si>
  <si>
    <t>Thelocactus setispinus</t>
  </si>
  <si>
    <t>Total plantas Menudeo</t>
  </si>
  <si>
    <t>Mammillaria mammillaris</t>
  </si>
  <si>
    <t>Notocactus tephracanthus = sellowii</t>
  </si>
  <si>
    <t>Echinocereus pentalophus</t>
  </si>
  <si>
    <t>Astrophytum asterias  2"</t>
  </si>
  <si>
    <t>Euphorbia milli grandiflora</t>
  </si>
  <si>
    <t>Gymnocalycium damsii</t>
  </si>
  <si>
    <t>Crassula hobbit</t>
  </si>
  <si>
    <t>Sedum clavatum</t>
  </si>
  <si>
    <t>Notocactus warasii nigrispinus</t>
  </si>
  <si>
    <t>Astrophytum myriostigma nudum</t>
  </si>
  <si>
    <t>Euphorbia obesa  4"</t>
  </si>
  <si>
    <t>OSCAR ROJAS RAMOS</t>
  </si>
  <si>
    <t>Mammillaria heyderi ssp meiacantha</t>
  </si>
  <si>
    <t>Echeveria chroma</t>
  </si>
  <si>
    <t>Thelocactus rinconensis</t>
  </si>
  <si>
    <t>Astrophytum asterias  4"</t>
  </si>
  <si>
    <t xml:space="preserve">Ejemplares solo Venta al menudeo. </t>
  </si>
  <si>
    <t>RFC. RORO780130KA2</t>
  </si>
  <si>
    <t>Ariocarpus retusus</t>
  </si>
  <si>
    <t>Gymnocalycium mihanovichii</t>
  </si>
  <si>
    <t>Kalanchoe tomentosa</t>
  </si>
  <si>
    <t>Ferocactus hystrix</t>
  </si>
  <si>
    <t>Haworthia cuspidata</t>
  </si>
  <si>
    <t>Stenocereus griseus</t>
  </si>
  <si>
    <t>Echinocereus pulchellus</t>
  </si>
  <si>
    <t>Coryphantha sp</t>
  </si>
  <si>
    <t>Coryphantha palmerii</t>
  </si>
  <si>
    <t>Adromischus umbraticola</t>
  </si>
  <si>
    <t>Mammillaria evermaniana</t>
  </si>
  <si>
    <t>Astrophyrtum myriostigma</t>
  </si>
  <si>
    <t>Mammillaria nivosa</t>
  </si>
  <si>
    <t>Crassula arborescens</t>
  </si>
  <si>
    <t>Echeveria perle von nuremberg</t>
  </si>
  <si>
    <t>Graptopetalum murasaki</t>
  </si>
  <si>
    <t>Monadenium rittcheii variegada  2"</t>
  </si>
  <si>
    <t>Faucaria tigrina</t>
  </si>
  <si>
    <t>Euphorbia decaryi</t>
  </si>
  <si>
    <t>Astrophytum myriostigma</t>
  </si>
  <si>
    <t>Notocactus magnificus</t>
  </si>
  <si>
    <t>Glottiphyllum sp</t>
  </si>
  <si>
    <t>AJIJIC JALISCO MEX</t>
  </si>
  <si>
    <t>Ferocactus herrerae</t>
  </si>
  <si>
    <t>Sulcorebutia verticillacantha var aureiflora</t>
  </si>
  <si>
    <t>Cactáceas y plantas suculentas en maceta de  5" y 6"</t>
  </si>
  <si>
    <t>Agave applanata     6"</t>
  </si>
  <si>
    <t>Crassula arborescens ripple jade    6"</t>
  </si>
  <si>
    <t>Crassula hobbit     6"</t>
  </si>
  <si>
    <t>Echeveria elegans    6"</t>
  </si>
  <si>
    <t>Echeveria pulvinata frosty    6"</t>
  </si>
  <si>
    <t>Echeveria runyonii topsy turvy     6"</t>
  </si>
  <si>
    <t>Mammillaria heyderi ssp meiacantha     5"</t>
  </si>
  <si>
    <t>Melocactus amoenus     5"</t>
  </si>
  <si>
    <t>Sedum nusbaumerianum     6"</t>
  </si>
  <si>
    <t>Astrophytum myriostigma quadricostatum  4"</t>
  </si>
  <si>
    <t>Ferocactus pottsii</t>
  </si>
  <si>
    <t>Haworthia venosa</t>
  </si>
  <si>
    <t>Aloe succotriana  6"</t>
  </si>
  <si>
    <t>Echinocereus cinerascens  5"</t>
  </si>
  <si>
    <t>Pachypodium lamerii  6"</t>
  </si>
  <si>
    <t>Lithops gessinae  2"</t>
  </si>
  <si>
    <t>Lithops pseudotruncatella   2"</t>
  </si>
  <si>
    <t>Frailea phaeodisca</t>
  </si>
  <si>
    <t>Haworthia limifolia var. Ubomboensis  5"</t>
  </si>
  <si>
    <t>Gymnocalycium pflamsii</t>
  </si>
  <si>
    <t>Lobivia arachnacantha</t>
  </si>
  <si>
    <t>Mammillaria bocasana splendens</t>
  </si>
  <si>
    <t>Sedum florenciana</t>
  </si>
  <si>
    <t>Espostoa guenterii</t>
  </si>
  <si>
    <t>Mammillaria discolor</t>
  </si>
  <si>
    <t xml:space="preserve">Ferocactus robustus </t>
  </si>
  <si>
    <t>Obregonia denegrii</t>
  </si>
  <si>
    <t xml:space="preserve">Kalanchoe tomentosa chocolate soldier   </t>
  </si>
  <si>
    <t>Fenestraria auriantiaca</t>
  </si>
  <si>
    <t>Neobuxbaumia polylopha</t>
  </si>
  <si>
    <t>Echeveria lemon lime</t>
  </si>
  <si>
    <t>Echeveria blue bird  4"</t>
  </si>
  <si>
    <t>Cleistocactus strausii</t>
  </si>
  <si>
    <t>Ferocactus victoriensis</t>
  </si>
  <si>
    <t>Mammillaria amajacensis</t>
  </si>
  <si>
    <t>Melocactus caesisus</t>
  </si>
  <si>
    <t xml:space="preserve">Astrophytum myriostigma quadricostatum </t>
  </si>
  <si>
    <t>Carnegia giantea</t>
  </si>
  <si>
    <t>Titanopsis calcarea</t>
  </si>
  <si>
    <t>Stenocactus coptonogonus</t>
  </si>
  <si>
    <t>Turbinicarpus horripilus</t>
  </si>
  <si>
    <t xml:space="preserve">Echeveria elegans    </t>
  </si>
  <si>
    <t>Coryphantha macromeris ssp runyonii</t>
  </si>
  <si>
    <t xml:space="preserve">Echeveria blue elf    </t>
  </si>
  <si>
    <t>Ferocactus hamatacanthus var sinuatus</t>
  </si>
  <si>
    <t>Mammillaria manana</t>
  </si>
  <si>
    <t>Mammillaria meyranii</t>
  </si>
  <si>
    <t>Mammillaria rubrograndis</t>
  </si>
  <si>
    <t>Pachycereus weberii</t>
  </si>
  <si>
    <t>Graptopetalum pentandrum</t>
  </si>
  <si>
    <t>Stapelia schinzii var angolensis</t>
  </si>
  <si>
    <t>Carnegia gigantea</t>
  </si>
  <si>
    <t xml:space="preserve">Echinocereus cinerascens </t>
  </si>
  <si>
    <t>Aeonium kiwii</t>
  </si>
  <si>
    <t>Cotyledon ondulata</t>
  </si>
  <si>
    <t xml:space="preserve">Haworthia limifolia var. Ubomboensis </t>
  </si>
  <si>
    <t>Monadenium rittcheii</t>
  </si>
  <si>
    <t>Astrophytum capricorne</t>
  </si>
  <si>
    <t>REGISTRO UMA MX/VIV-CO-017-JAL</t>
  </si>
  <si>
    <t>CP.45920  TEL 376 6887304    CEL 3319231750</t>
  </si>
  <si>
    <t>Mammillaria eriacantha</t>
  </si>
  <si>
    <t>Mammillaria grahamii</t>
  </si>
  <si>
    <t>Mammillaria grusonii</t>
  </si>
  <si>
    <t>Mammillaria muehlenpfordtii</t>
  </si>
  <si>
    <t>Thelocactus bicolor ssp heterochromus</t>
  </si>
  <si>
    <t>Haworthia retusa f geraldii</t>
  </si>
  <si>
    <t>Haworthia rigida</t>
  </si>
  <si>
    <t>Haworthia viscosa</t>
  </si>
  <si>
    <t>Mammillaria gracilis</t>
  </si>
  <si>
    <t>Echeveria pulvinata frostii</t>
  </si>
  <si>
    <t>Ferocatus hystrix 5"</t>
  </si>
  <si>
    <t>Fouqueria splendens  4"</t>
  </si>
  <si>
    <t>Mammillaria mathildae</t>
  </si>
  <si>
    <t xml:space="preserve">Mammillaria spinosissima </t>
  </si>
  <si>
    <t>Neoporteria sp</t>
  </si>
  <si>
    <t>Euphorbia platyclada</t>
  </si>
  <si>
    <t>Aeonium castello-paivae variegata</t>
  </si>
  <si>
    <t>Ferocactus glausescens</t>
  </si>
  <si>
    <t>Myrtillocactus geometrizans</t>
  </si>
  <si>
    <t>Crassula falcata</t>
  </si>
  <si>
    <t>Crassula swaziensis 'Money Maker'</t>
  </si>
  <si>
    <t>Echeveria elegans</t>
  </si>
  <si>
    <t>Agave tequilana variegata  6"</t>
  </si>
  <si>
    <t>Echinocereus leucanthus  4"</t>
  </si>
  <si>
    <t>Haworthia truncata var. Maughanii  2"</t>
  </si>
  <si>
    <t>Coryphantha andrea</t>
  </si>
  <si>
    <t>Mammillaria longimamma</t>
  </si>
  <si>
    <t>Mammillaria rettigeana</t>
  </si>
  <si>
    <t>Rebutia perplexa</t>
  </si>
  <si>
    <t>Agave potatorum var. Verschaffeltii</t>
  </si>
  <si>
    <t>Haworthia limifolia var. Ubomboensis</t>
  </si>
  <si>
    <t>Orbea dummerii</t>
  </si>
  <si>
    <t>Echinopsis sp (hibridos)</t>
  </si>
  <si>
    <t>Mammillaria columbiana</t>
  </si>
  <si>
    <t xml:space="preserve">Melocactus amoenus     </t>
  </si>
  <si>
    <t>Haworthia coarctata</t>
  </si>
  <si>
    <t>Haworthia galuca herrei</t>
  </si>
  <si>
    <t>Gottiphyllum sp 5"</t>
  </si>
  <si>
    <t>Myrtillocactus geometrizans 5"</t>
  </si>
  <si>
    <t>Echeveria Cubit frost 4"</t>
  </si>
  <si>
    <t>Lithops aucampiae 2"</t>
  </si>
  <si>
    <t>Lithops dorotheae 2"</t>
  </si>
  <si>
    <t>Euphorbia aggregata</t>
  </si>
  <si>
    <t>Gymnocalycium damsii var tucavocense</t>
  </si>
  <si>
    <t>Mammillaria bocasana</t>
  </si>
  <si>
    <t>Mammillaria miegiana</t>
  </si>
  <si>
    <t>Aloe descoingsii x haworthioides</t>
  </si>
  <si>
    <t>Anacampseros subnuda</t>
  </si>
  <si>
    <t>Crassula perforata variegata</t>
  </si>
  <si>
    <t>Echeveria blue elf</t>
  </si>
  <si>
    <t xml:space="preserve">Echeveria runyonii topsy turvy     </t>
  </si>
  <si>
    <t>Echeveria Cubit frost</t>
  </si>
  <si>
    <t>Crassula capitella Red pagoda</t>
  </si>
  <si>
    <t>Echeveria chili lemon</t>
  </si>
  <si>
    <t xml:space="preserve">Sedum clavatum </t>
  </si>
  <si>
    <t>Aloe rauhii 'snowflake´ 6"</t>
  </si>
  <si>
    <t>Crassula falcata 6"</t>
  </si>
  <si>
    <t>Mammillaria fitkauii</t>
  </si>
  <si>
    <t>Aloe squarosa</t>
  </si>
  <si>
    <t>Echeveria setosa 'arrow'</t>
  </si>
  <si>
    <t>Anacampseros filamentosa</t>
  </si>
  <si>
    <t>Euphorbia decaryi spirosticha</t>
  </si>
  <si>
    <t>Euphorbia fortuita</t>
  </si>
  <si>
    <t>Gasteria glomeratha</t>
  </si>
  <si>
    <t>Haworthia fasciata</t>
  </si>
  <si>
    <t>Haworthia cymbiformis</t>
  </si>
  <si>
    <t>Mytillocactus schenckii</t>
  </si>
  <si>
    <t>Astrophytum myriostigma tricostatum 2"</t>
  </si>
  <si>
    <t>Echeveria cante  4"</t>
  </si>
  <si>
    <t>Echinocereus boyce-thompsonii</t>
  </si>
  <si>
    <t>Gymnocalycium bruchii</t>
  </si>
  <si>
    <t xml:space="preserve">Gymnocalycium gibbosum </t>
  </si>
  <si>
    <t>Mammillaria heyderii ssp gaumerii</t>
  </si>
  <si>
    <t>Ariocarpus trigonus</t>
  </si>
  <si>
    <t xml:space="preserve">Astrophytum myriostigma nudum </t>
  </si>
  <si>
    <t>Mammillaria coahuilensis</t>
  </si>
  <si>
    <t>anacampseros retusa</t>
  </si>
  <si>
    <t>Crassula ivory pagoda</t>
  </si>
  <si>
    <t>Crassula monglow</t>
  </si>
  <si>
    <t>Crasssula x marcandii</t>
  </si>
  <si>
    <t>Crassula tecta</t>
  </si>
  <si>
    <t>Euphorbia flaniganii crestada</t>
  </si>
  <si>
    <t>Echinocereus stramineus</t>
  </si>
  <si>
    <t>Aeonium lilipad</t>
  </si>
  <si>
    <t xml:space="preserve">Kalanchoe orgyalis    </t>
  </si>
  <si>
    <t xml:space="preserve">Sedum nusbaumerianum     </t>
  </si>
  <si>
    <t>Echinocereus subinermis</t>
  </si>
  <si>
    <t>Gymnocalycium ambatoense</t>
  </si>
  <si>
    <t xml:space="preserve">Gymnocalycium valnicekianum </t>
  </si>
  <si>
    <t>Leuchtembergia principis</t>
  </si>
  <si>
    <t>Mammillaria glassii</t>
  </si>
  <si>
    <t>Mammillaria jaliscana</t>
  </si>
  <si>
    <t>Mammillaria karwinskiana</t>
  </si>
  <si>
    <t>Mammillaria magnimamma</t>
  </si>
  <si>
    <t>Mammillaria nolascana</t>
  </si>
  <si>
    <t>Mammillaria parkinsonii</t>
  </si>
  <si>
    <t>Mammiillaria woodsii</t>
  </si>
  <si>
    <t>Matuana polzii</t>
  </si>
  <si>
    <t>Thelocactus setispinus var orcutii</t>
  </si>
  <si>
    <t>Notocactus scopa</t>
  </si>
  <si>
    <t>Notocactus bueneckerii</t>
  </si>
  <si>
    <t xml:space="preserve">Sedum nusbaumerianum </t>
  </si>
  <si>
    <t>Euphorbia horrida</t>
  </si>
  <si>
    <t xml:space="preserve">Stomatium mustellinum </t>
  </si>
  <si>
    <t>Mammillaria pottsii</t>
  </si>
  <si>
    <t>Melocactus maxonii</t>
  </si>
  <si>
    <t>Thelocactus garciae</t>
  </si>
  <si>
    <t>Aloe rauhii cv. snowflake</t>
  </si>
  <si>
    <t>Crassula ovata</t>
  </si>
  <si>
    <t>Echeveria runyonii topsy turvy</t>
  </si>
  <si>
    <t>Haworthia cooperi var cooperi</t>
  </si>
  <si>
    <t>Aloe pink blush    6"</t>
  </si>
  <si>
    <t>Aloe christmas   6"</t>
  </si>
  <si>
    <t>Echeveria pulidonis  6"</t>
  </si>
  <si>
    <t>Echeveria agavoides  6"</t>
  </si>
  <si>
    <t>Echeveria blue bird   6"</t>
  </si>
  <si>
    <t>Cephalocereus senilis  6"</t>
  </si>
  <si>
    <t>Ariocarpus retusus   4"</t>
  </si>
  <si>
    <t>Actualización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</si>
</sst>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[$$-80A]#,##0.00;[Red]\-[$$-80A]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b/>
      <sz val="9"/>
      <color theme="1"/>
      <name val="Segoe UI Black"/>
      <family val="2"/>
    </font>
    <font>
      <b/>
      <sz val="11"/>
      <color theme="5" tint="-0.249977111117893"/>
      <name val="Segoe UI Black"/>
      <family val="2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 Rounded MT Bold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C00000"/>
      <name val="Arial Black"/>
      <family val="2"/>
    </font>
    <font>
      <sz val="11"/>
      <color theme="1"/>
      <name val="Arial Narrow"/>
      <family val="2"/>
    </font>
    <font>
      <sz val="11"/>
      <name val="Arial Unicode MS"/>
      <family val="2"/>
    </font>
    <font>
      <sz val="10"/>
      <name val="Arial Unicode MS"/>
      <family val="2"/>
    </font>
    <font>
      <sz val="10"/>
      <color rgb="FF1D2129"/>
      <name val="Arial"/>
      <family val="2"/>
    </font>
    <font>
      <sz val="11"/>
      <color rgb="FF000000"/>
      <name val="Calibri"/>
      <family val="2"/>
      <charset val="1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Rounded MT Bold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0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5" fontId="17" fillId="0" borderId="0"/>
    <xf numFmtId="44" fontId="10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1" fillId="0" borderId="0" xfId="0" applyFont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" fillId="3" borderId="5" xfId="0" applyFont="1" applyFill="1" applyBorder="1"/>
    <xf numFmtId="9" fontId="0" fillId="0" borderId="0" xfId="1" applyFont="1"/>
    <xf numFmtId="0" fontId="1" fillId="0" borderId="0" xfId="0" applyFont="1" applyAlignment="1">
      <alignment horizontal="right"/>
    </xf>
    <xf numFmtId="0" fontId="1" fillId="3" borderId="0" xfId="0" applyFont="1" applyFill="1"/>
    <xf numFmtId="0" fontId="8" fillId="3" borderId="0" xfId="0" applyFont="1" applyFill="1"/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 horizontal="right"/>
    </xf>
    <xf numFmtId="0" fontId="1" fillId="3" borderId="0" xfId="0" applyFont="1" applyFill="1" applyAlignment="1">
      <alignment horizontal="left"/>
    </xf>
    <xf numFmtId="8" fontId="0" fillId="3" borderId="0" xfId="0" applyNumberFormat="1" applyFill="1" applyAlignment="1">
      <alignment horizontal="center"/>
    </xf>
    <xf numFmtId="8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9" fontId="1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8" fontId="0" fillId="0" borderId="0" xfId="0" applyNumberFormat="1"/>
    <xf numFmtId="8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8" fontId="0" fillId="3" borderId="0" xfId="0" applyNumberFormat="1" applyFill="1"/>
    <xf numFmtId="0" fontId="13" fillId="0" borderId="0" xfId="0" applyFont="1"/>
    <xf numFmtId="164" fontId="0" fillId="0" borderId="0" xfId="0" applyNumberFormat="1" applyAlignment="1">
      <alignment horizontal="center"/>
    </xf>
    <xf numFmtId="0" fontId="16" fillId="0" borderId="0" xfId="0" applyFont="1"/>
    <xf numFmtId="0" fontId="14" fillId="3" borderId="11" xfId="0" applyFont="1" applyFill="1" applyBorder="1"/>
    <xf numFmtId="0" fontId="15" fillId="3" borderId="7" xfId="0" applyFont="1" applyFill="1" applyBorder="1"/>
    <xf numFmtId="0" fontId="14" fillId="3" borderId="7" xfId="0" applyFont="1" applyFill="1" applyBorder="1"/>
    <xf numFmtId="0" fontId="14" fillId="3" borderId="9" xfId="0" applyFont="1" applyFill="1" applyBorder="1"/>
    <xf numFmtId="0" fontId="14" fillId="3" borderId="31" xfId="0" applyFont="1" applyFill="1" applyBorder="1" applyAlignment="1">
      <alignment horizontal="left"/>
    </xf>
    <xf numFmtId="0" fontId="0" fillId="3" borderId="39" xfId="0" applyFill="1" applyBorder="1" applyAlignment="1">
      <alignment horizontal="center"/>
    </xf>
    <xf numFmtId="0" fontId="18" fillId="0" borderId="1" xfId="0" applyFont="1" applyBorder="1"/>
    <xf numFmtId="164" fontId="18" fillId="0" borderId="1" xfId="0" applyNumberFormat="1" applyFont="1" applyBorder="1" applyAlignment="1">
      <alignment horizontal="center"/>
    </xf>
    <xf numFmtId="0" fontId="18" fillId="0" borderId="0" xfId="0" applyFont="1"/>
    <xf numFmtId="164" fontId="18" fillId="3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left"/>
    </xf>
    <xf numFmtId="44" fontId="18" fillId="3" borderId="1" xfId="5" applyFont="1" applyFill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5" borderId="22" xfId="0" applyFont="1" applyFill="1" applyBorder="1" applyAlignment="1">
      <alignment horizontal="center"/>
    </xf>
    <xf numFmtId="8" fontId="18" fillId="0" borderId="0" xfId="0" applyNumberFormat="1" applyFont="1"/>
    <xf numFmtId="0" fontId="18" fillId="4" borderId="17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8" fillId="0" borderId="0" xfId="0" applyFont="1" applyAlignment="1">
      <alignment horizontal="right"/>
    </xf>
    <xf numFmtId="9" fontId="18" fillId="3" borderId="29" xfId="0" applyNumberFormat="1" applyFont="1" applyFill="1" applyBorder="1" applyAlignment="1">
      <alignment horizontal="center"/>
    </xf>
    <xf numFmtId="164" fontId="18" fillId="3" borderId="28" xfId="0" applyNumberFormat="1" applyFont="1" applyFill="1" applyBorder="1" applyAlignment="1">
      <alignment horizontal="right"/>
    </xf>
    <xf numFmtId="164" fontId="18" fillId="0" borderId="1" xfId="0" applyNumberFormat="1" applyFont="1" applyBorder="1"/>
    <xf numFmtId="0" fontId="18" fillId="3" borderId="24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3" borderId="0" xfId="0" applyFont="1" applyFill="1"/>
    <xf numFmtId="0" fontId="18" fillId="3" borderId="7" xfId="0" applyFont="1" applyFill="1" applyBorder="1"/>
    <xf numFmtId="164" fontId="18" fillId="3" borderId="8" xfId="0" applyNumberFormat="1" applyFont="1" applyFill="1" applyBorder="1" applyAlignment="1">
      <alignment horizontal="right"/>
    </xf>
    <xf numFmtId="0" fontId="18" fillId="3" borderId="21" xfId="0" applyFont="1" applyFill="1" applyBorder="1" applyAlignment="1">
      <alignment horizontal="center"/>
    </xf>
    <xf numFmtId="0" fontId="18" fillId="0" borderId="7" xfId="0" applyFont="1" applyBorder="1"/>
    <xf numFmtId="0" fontId="19" fillId="0" borderId="0" xfId="0" applyFont="1"/>
    <xf numFmtId="164" fontId="18" fillId="3" borderId="40" xfId="0" applyNumberFormat="1" applyFont="1" applyFill="1" applyBorder="1" applyAlignment="1">
      <alignment horizontal="center"/>
    </xf>
    <xf numFmtId="44" fontId="18" fillId="3" borderId="1" xfId="5" applyFont="1" applyFill="1" applyBorder="1" applyAlignment="1"/>
    <xf numFmtId="44" fontId="18" fillId="0" borderId="1" xfId="5" applyFont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50" xfId="0" applyFont="1" applyBorder="1"/>
    <xf numFmtId="164" fontId="18" fillId="0" borderId="12" xfId="0" applyNumberFormat="1" applyFont="1" applyBorder="1" applyAlignment="1">
      <alignment horizontal="right"/>
    </xf>
    <xf numFmtId="0" fontId="18" fillId="0" borderId="7" xfId="0" applyFont="1" applyBorder="1" applyAlignment="1">
      <alignment horizontal="center"/>
    </xf>
    <xf numFmtId="164" fontId="18" fillId="0" borderId="8" xfId="0" applyNumberFormat="1" applyFont="1" applyBorder="1" applyAlignment="1">
      <alignment horizontal="right"/>
    </xf>
    <xf numFmtId="0" fontId="18" fillId="0" borderId="9" xfId="0" applyFont="1" applyBorder="1" applyAlignment="1">
      <alignment horizontal="center"/>
    </xf>
    <xf numFmtId="0" fontId="18" fillId="0" borderId="31" xfId="0" applyFont="1" applyBorder="1"/>
    <xf numFmtId="0" fontId="18" fillId="3" borderId="11" xfId="0" applyFont="1" applyFill="1" applyBorder="1" applyAlignment="1">
      <alignment horizontal="center"/>
    </xf>
    <xf numFmtId="164" fontId="18" fillId="3" borderId="50" xfId="0" applyNumberFormat="1" applyFont="1" applyFill="1" applyBorder="1" applyAlignment="1">
      <alignment horizontal="center"/>
    </xf>
    <xf numFmtId="164" fontId="18" fillId="3" borderId="12" xfId="0" applyNumberFormat="1" applyFont="1" applyFill="1" applyBorder="1" applyAlignment="1">
      <alignment horizontal="right"/>
    </xf>
    <xf numFmtId="0" fontId="18" fillId="3" borderId="7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164" fontId="18" fillId="3" borderId="31" xfId="0" applyNumberFormat="1" applyFont="1" applyFill="1" applyBorder="1" applyAlignment="1">
      <alignment horizontal="center"/>
    </xf>
    <xf numFmtId="44" fontId="18" fillId="3" borderId="8" xfId="5" applyFont="1" applyFill="1" applyBorder="1" applyAlignment="1">
      <alignment horizontal="center"/>
    </xf>
    <xf numFmtId="164" fontId="18" fillId="0" borderId="50" xfId="0" applyNumberFormat="1" applyFont="1" applyBorder="1" applyAlignment="1">
      <alignment horizontal="center"/>
    </xf>
    <xf numFmtId="164" fontId="18" fillId="0" borderId="31" xfId="0" applyNumberFormat="1" applyFont="1" applyBorder="1" applyAlignment="1">
      <alignment horizontal="center"/>
    </xf>
    <xf numFmtId="164" fontId="18" fillId="3" borderId="51" xfId="0" applyNumberFormat="1" applyFont="1" applyFill="1" applyBorder="1" applyAlignment="1">
      <alignment horizontal="right"/>
    </xf>
    <xf numFmtId="0" fontId="18" fillId="6" borderId="17" xfId="0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/>
    </xf>
    <xf numFmtId="164" fontId="18" fillId="6" borderId="27" xfId="0" applyNumberFormat="1" applyFont="1" applyFill="1" applyBorder="1" applyAlignment="1">
      <alignment horizontal="right"/>
    </xf>
    <xf numFmtId="0" fontId="18" fillId="6" borderId="23" xfId="0" applyFont="1" applyFill="1" applyBorder="1" applyAlignment="1">
      <alignment horizontal="center"/>
    </xf>
    <xf numFmtId="0" fontId="18" fillId="6" borderId="11" xfId="0" applyFont="1" applyFill="1" applyBorder="1"/>
    <xf numFmtId="164" fontId="18" fillId="6" borderId="12" xfId="0" applyNumberFormat="1" applyFont="1" applyFill="1" applyBorder="1" applyAlignment="1">
      <alignment horizontal="right"/>
    </xf>
    <xf numFmtId="0" fontId="18" fillId="6" borderId="7" xfId="0" applyFont="1" applyFill="1" applyBorder="1"/>
    <xf numFmtId="164" fontId="18" fillId="6" borderId="8" xfId="0" applyNumberFormat="1" applyFont="1" applyFill="1" applyBorder="1" applyAlignment="1">
      <alignment horizontal="right"/>
    </xf>
    <xf numFmtId="0" fontId="18" fillId="6" borderId="9" xfId="0" applyFont="1" applyFill="1" applyBorder="1"/>
    <xf numFmtId="164" fontId="18" fillId="6" borderId="10" xfId="0" applyNumberFormat="1" applyFont="1" applyFill="1" applyBorder="1" applyAlignment="1">
      <alignment horizontal="right"/>
    </xf>
    <xf numFmtId="0" fontId="18" fillId="6" borderId="20" xfId="0" applyFont="1" applyFill="1" applyBorder="1"/>
    <xf numFmtId="0" fontId="11" fillId="6" borderId="1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8" fillId="4" borderId="17" xfId="0" applyFont="1" applyFill="1" applyBorder="1"/>
    <xf numFmtId="0" fontId="18" fillId="3" borderId="52" xfId="0" applyFont="1" applyFill="1" applyBorder="1" applyAlignment="1">
      <alignment horizontal="center"/>
    </xf>
    <xf numFmtId="0" fontId="18" fillId="0" borderId="18" xfId="0" applyFont="1" applyBorder="1"/>
    <xf numFmtId="164" fontId="18" fillId="3" borderId="18" xfId="0" applyNumberFormat="1" applyFont="1" applyFill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40" xfId="0" applyFont="1" applyBorder="1"/>
    <xf numFmtId="44" fontId="18" fillId="0" borderId="40" xfId="5" applyFont="1" applyBorder="1" applyAlignment="1">
      <alignment horizontal="center"/>
    </xf>
    <xf numFmtId="0" fontId="18" fillId="3" borderId="53" xfId="0" applyFont="1" applyFill="1" applyBorder="1" applyAlignment="1">
      <alignment horizontal="center"/>
    </xf>
    <xf numFmtId="164" fontId="18" fillId="0" borderId="51" xfId="0" applyNumberFormat="1" applyFont="1" applyBorder="1" applyAlignment="1">
      <alignment horizontal="right"/>
    </xf>
    <xf numFmtId="0" fontId="18" fillId="0" borderId="52" xfId="0" applyFont="1" applyBorder="1" applyAlignment="1">
      <alignment horizontal="center"/>
    </xf>
    <xf numFmtId="44" fontId="18" fillId="0" borderId="18" xfId="5" applyFont="1" applyBorder="1" applyAlignment="1">
      <alignment horizontal="center"/>
    </xf>
    <xf numFmtId="0" fontId="18" fillId="3" borderId="31" xfId="0" applyFont="1" applyFill="1" applyBorder="1" applyAlignment="1">
      <alignment horizontal="left"/>
    </xf>
    <xf numFmtId="164" fontId="18" fillId="3" borderId="56" xfId="0" applyNumberFormat="1" applyFont="1" applyFill="1" applyBorder="1" applyAlignment="1">
      <alignment horizontal="center"/>
    </xf>
    <xf numFmtId="164" fontId="18" fillId="3" borderId="10" xfId="0" applyNumberFormat="1" applyFont="1" applyFill="1" applyBorder="1" applyAlignment="1">
      <alignment horizontal="right"/>
    </xf>
    <xf numFmtId="44" fontId="18" fillId="3" borderId="10" xfId="5" applyFont="1" applyFill="1" applyBorder="1" applyAlignment="1">
      <alignment horizontal="center"/>
    </xf>
    <xf numFmtId="0" fontId="18" fillId="0" borderId="18" xfId="0" applyFont="1" applyBorder="1" applyAlignment="1">
      <alignment horizontal="left"/>
    </xf>
    <xf numFmtId="44" fontId="18" fillId="3" borderId="18" xfId="5" applyFont="1" applyFill="1" applyBorder="1" applyAlignment="1"/>
    <xf numFmtId="44" fontId="18" fillId="3" borderId="57" xfId="5" applyFont="1" applyFill="1" applyBorder="1" applyAlignment="1">
      <alignment horizontal="center"/>
    </xf>
    <xf numFmtId="164" fontId="18" fillId="0" borderId="40" xfId="0" applyNumberFormat="1" applyFont="1" applyBorder="1" applyAlignment="1">
      <alignment horizontal="center"/>
    </xf>
    <xf numFmtId="164" fontId="18" fillId="0" borderId="18" xfId="0" applyNumberFormat="1" applyFont="1" applyBorder="1" applyAlignment="1">
      <alignment horizontal="center"/>
    </xf>
    <xf numFmtId="164" fontId="18" fillId="3" borderId="57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19" fillId="6" borderId="26" xfId="0" applyFont="1" applyFill="1" applyBorder="1" applyAlignment="1">
      <alignment horizontal="center"/>
    </xf>
    <xf numFmtId="0" fontId="19" fillId="6" borderId="41" xfId="0" applyFont="1" applyFill="1" applyBorder="1" applyAlignment="1">
      <alignment horizontal="center"/>
    </xf>
    <xf numFmtId="0" fontId="19" fillId="6" borderId="27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36" xfId="0" applyFont="1" applyFill="1" applyBorder="1" applyAlignment="1">
      <alignment horizontal="left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14" fillId="3" borderId="33" xfId="0" applyFont="1" applyFill="1" applyBorder="1" applyAlignment="1">
      <alignment horizontal="left"/>
    </xf>
    <xf numFmtId="0" fontId="14" fillId="3" borderId="34" xfId="0" applyFont="1" applyFill="1" applyBorder="1" applyAlignment="1">
      <alignment horizontal="left"/>
    </xf>
    <xf numFmtId="0" fontId="14" fillId="3" borderId="35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164" fontId="19" fillId="5" borderId="24" xfId="0" applyNumberFormat="1" applyFont="1" applyFill="1" applyBorder="1" applyAlignment="1">
      <alignment horizontal="center"/>
    </xf>
    <xf numFmtId="164" fontId="19" fillId="5" borderId="25" xfId="0" applyNumberFormat="1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32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left"/>
    </xf>
    <xf numFmtId="0" fontId="14" fillId="3" borderId="3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9" fillId="6" borderId="43" xfId="0" applyFont="1" applyFill="1" applyBorder="1" applyAlignment="1">
      <alignment horizontal="center"/>
    </xf>
    <xf numFmtId="0" fontId="19" fillId="6" borderId="44" xfId="0" applyFont="1" applyFill="1" applyBorder="1" applyAlignment="1">
      <alignment horizontal="center"/>
    </xf>
    <xf numFmtId="0" fontId="19" fillId="6" borderId="45" xfId="0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9" fillId="4" borderId="30" xfId="0" applyNumberFormat="1" applyFont="1" applyFill="1" applyBorder="1" applyAlignment="1">
      <alignment horizontal="center"/>
    </xf>
    <xf numFmtId="164" fontId="19" fillId="4" borderId="42" xfId="0" applyNumberFormat="1" applyFont="1" applyFill="1" applyBorder="1" applyAlignment="1">
      <alignment horizontal="center"/>
    </xf>
    <xf numFmtId="0" fontId="18" fillId="3" borderId="19" xfId="0" applyFont="1" applyFill="1" applyBorder="1" applyAlignment="1">
      <alignment horizontal="left"/>
    </xf>
    <xf numFmtId="0" fontId="18" fillId="3" borderId="0" xfId="0" applyFont="1" applyFill="1" applyAlignment="1">
      <alignment horizontal="left"/>
    </xf>
    <xf numFmtId="164" fontId="19" fillId="4" borderId="24" xfId="0" applyNumberFormat="1" applyFont="1" applyFill="1" applyBorder="1" applyAlignment="1">
      <alignment horizontal="center"/>
    </xf>
    <xf numFmtId="164" fontId="19" fillId="4" borderId="25" xfId="0" applyNumberFormat="1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9" fillId="3" borderId="43" xfId="0" applyFont="1" applyFill="1" applyBorder="1" applyAlignment="1">
      <alignment horizontal="center"/>
    </xf>
    <xf numFmtId="0" fontId="18" fillId="3" borderId="44" xfId="0" applyFont="1" applyFill="1" applyBorder="1" applyAlignment="1">
      <alignment horizontal="left"/>
    </xf>
    <xf numFmtId="44" fontId="18" fillId="3" borderId="44" xfId="5" applyFont="1" applyFill="1" applyBorder="1" applyAlignment="1">
      <alignment horizontal="center"/>
    </xf>
    <xf numFmtId="44" fontId="18" fillId="3" borderId="12" xfId="0" applyNumberFormat="1" applyFont="1" applyFill="1" applyBorder="1" applyAlignment="1">
      <alignment horizontal="center"/>
    </xf>
    <xf numFmtId="44" fontId="18" fillId="3" borderId="8" xfId="0" applyNumberFormat="1" applyFont="1" applyFill="1" applyBorder="1" applyAlignment="1">
      <alignment horizontal="center"/>
    </xf>
    <xf numFmtId="0" fontId="18" fillId="0" borderId="31" xfId="0" applyFont="1" applyBorder="1" applyAlignment="1">
      <alignment horizontal="left"/>
    </xf>
    <xf numFmtId="164" fontId="18" fillId="0" borderId="31" xfId="0" applyNumberFormat="1" applyFont="1" applyBorder="1"/>
    <xf numFmtId="44" fontId="18" fillId="3" borderId="10" xfId="0" applyNumberFormat="1" applyFont="1" applyFill="1" applyBorder="1" applyAlignment="1">
      <alignment horizontal="center"/>
    </xf>
    <xf numFmtId="0" fontId="18" fillId="3" borderId="40" xfId="0" applyFont="1" applyFill="1" applyBorder="1" applyAlignment="1">
      <alignment horizontal="left"/>
    </xf>
    <xf numFmtId="44" fontId="18" fillId="3" borderId="40" xfId="5" applyFont="1" applyFill="1" applyBorder="1" applyAlignment="1"/>
    <xf numFmtId="44" fontId="18" fillId="3" borderId="51" xfId="5" applyFont="1" applyFill="1" applyBorder="1" applyAlignment="1">
      <alignment horizontal="center"/>
    </xf>
  </cellXfs>
  <cellStyles count="6">
    <cellStyle name="Moneda" xfId="5" builtinId="4"/>
    <cellStyle name="Normal" xfId="0" builtinId="0"/>
    <cellStyle name="Normal 2" xfId="2" xr:uid="{00000000-0005-0000-0000-000002000000}"/>
    <cellStyle name="Normal 3" xfId="4" xr:uid="{00000000-0005-0000-0000-000003000000}"/>
    <cellStyle name="Porcentaje" xfId="1" builtinId="5"/>
    <cellStyle name="Porcentaje 2" xfId="3" xr:uid="{00000000-0005-0000-0000-000004000000}"/>
  </cellStyles>
  <dxfs count="0"/>
  <tableStyles count="0" defaultTableStyle="TableStyleMedium9" defaultPivotStyle="PivotStyleLight16"/>
  <colors>
    <mruColors>
      <color rgb="FFFF3300"/>
      <color rgb="FFE51BBF"/>
      <color rgb="FFF0D010"/>
      <color rgb="FFBA13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7327</xdr:colOff>
      <xdr:row>1</xdr:row>
      <xdr:rowOff>29307</xdr:rowOff>
    </xdr:from>
    <xdr:to>
      <xdr:col>2</xdr:col>
      <xdr:colOff>80597</xdr:colOff>
      <xdr:row>6</xdr:row>
      <xdr:rowOff>161192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3269" y="249115"/>
          <a:ext cx="732693" cy="108438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18"/>
  <sheetViews>
    <sheetView tabSelected="1" zoomScale="130" zoomScaleNormal="130" workbookViewId="0">
      <selection activeCell="F9" sqref="F9"/>
    </sheetView>
  </sheetViews>
  <sheetFormatPr baseColWidth="10" defaultColWidth="11.42578125" defaultRowHeight="15"/>
  <cols>
    <col min="1" max="1" width="1" customWidth="1"/>
    <col min="2" max="2" width="9.85546875" customWidth="1"/>
    <col min="3" max="3" width="45.28515625" customWidth="1"/>
    <col min="4" max="4" width="10.28515625" style="1" customWidth="1"/>
    <col min="5" max="5" width="12.140625" style="1" customWidth="1"/>
  </cols>
  <sheetData>
    <row r="1" spans="2:5" ht="17.25" thickBot="1">
      <c r="B1" s="121"/>
      <c r="C1" s="121"/>
      <c r="D1" s="121"/>
      <c r="E1" s="121"/>
    </row>
    <row r="2" spans="2:5" ht="15" customHeight="1">
      <c r="B2" s="148" t="s">
        <v>0</v>
      </c>
      <c r="C2" s="63" t="s">
        <v>60</v>
      </c>
      <c r="D2" s="129" t="s">
        <v>1</v>
      </c>
      <c r="E2" s="130"/>
    </row>
    <row r="3" spans="2:5" ht="15" customHeight="1">
      <c r="B3" s="149"/>
      <c r="C3" s="64" t="s">
        <v>54</v>
      </c>
      <c r="D3" s="137" t="s">
        <v>2</v>
      </c>
      <c r="E3" s="138"/>
    </row>
    <row r="4" spans="2:5" ht="15" customHeight="1">
      <c r="B4" s="149"/>
      <c r="C4" s="65" t="s">
        <v>3</v>
      </c>
      <c r="D4" s="131"/>
      <c r="E4" s="132"/>
    </row>
    <row r="5" spans="2:5" ht="15" customHeight="1">
      <c r="B5" s="149"/>
      <c r="C5" s="64" t="s">
        <v>83</v>
      </c>
      <c r="D5" s="133" t="s">
        <v>4</v>
      </c>
      <c r="E5" s="134"/>
    </row>
    <row r="6" spans="2:5" ht="15" customHeight="1">
      <c r="B6" s="149"/>
      <c r="C6" s="66" t="s">
        <v>146</v>
      </c>
      <c r="D6" s="135"/>
      <c r="E6" s="136"/>
    </row>
    <row r="7" spans="2:5" ht="15" customHeight="1" thickBot="1">
      <c r="B7" s="150"/>
      <c r="C7" s="67" t="s">
        <v>145</v>
      </c>
      <c r="D7" s="139"/>
      <c r="E7" s="140"/>
    </row>
    <row r="8" spans="2:5" ht="15" customHeight="1">
      <c r="B8" s="9"/>
      <c r="C8" s="147"/>
      <c r="D8" s="147"/>
      <c r="E8" s="36"/>
    </row>
    <row r="9" spans="2:5" ht="15" customHeight="1">
      <c r="B9" s="126" t="s">
        <v>265</v>
      </c>
      <c r="C9" s="127"/>
      <c r="D9" s="127"/>
      <c r="E9" s="128"/>
    </row>
    <row r="10" spans="2:5" ht="17.25" thickBot="1">
      <c r="B10" s="125" t="s">
        <v>5</v>
      </c>
      <c r="C10" s="125"/>
      <c r="D10" s="125"/>
      <c r="E10" s="125"/>
    </row>
    <row r="11" spans="2:5">
      <c r="B11" s="31" t="s">
        <v>6</v>
      </c>
      <c r="C11" s="141"/>
      <c r="D11" s="142"/>
      <c r="E11" s="143"/>
    </row>
    <row r="12" spans="2:5">
      <c r="B12" s="32" t="s">
        <v>7</v>
      </c>
      <c r="C12" s="144"/>
      <c r="D12" s="145"/>
      <c r="E12" s="146"/>
    </row>
    <row r="13" spans="2:5">
      <c r="B13" s="33" t="s">
        <v>8</v>
      </c>
      <c r="C13" s="144"/>
      <c r="D13" s="145"/>
      <c r="E13" s="146"/>
    </row>
    <row r="14" spans="2:5">
      <c r="B14" s="33" t="s">
        <v>9</v>
      </c>
      <c r="C14" s="144"/>
      <c r="D14" s="145"/>
      <c r="E14" s="146"/>
    </row>
    <row r="15" spans="2:5" ht="15.75" thickBot="1">
      <c r="B15" s="34" t="s">
        <v>36</v>
      </c>
      <c r="C15" s="35"/>
      <c r="D15" s="155" t="s">
        <v>37</v>
      </c>
      <c r="E15" s="156"/>
    </row>
    <row r="16" spans="2:5" ht="16.5" thickBot="1">
      <c r="B16" s="14"/>
      <c r="C16" s="14"/>
      <c r="D16" s="14"/>
      <c r="E16" s="14"/>
    </row>
    <row r="17" spans="2:6" ht="17.25" thickBot="1">
      <c r="B17" s="96" t="s">
        <v>10</v>
      </c>
      <c r="C17" s="97" t="s">
        <v>11</v>
      </c>
      <c r="D17" s="98" t="s">
        <v>12</v>
      </c>
      <c r="E17" s="99" t="s">
        <v>13</v>
      </c>
    </row>
    <row r="18" spans="2:6" ht="17.25" thickBot="1">
      <c r="B18" s="161" t="s">
        <v>14</v>
      </c>
      <c r="C18" s="162"/>
      <c r="D18" s="162"/>
      <c r="E18" s="163"/>
    </row>
    <row r="19" spans="2:6" ht="15.75">
      <c r="B19" s="104"/>
      <c r="C19" s="105" t="s">
        <v>172</v>
      </c>
      <c r="D19" s="106">
        <v>28</v>
      </c>
      <c r="E19" s="108">
        <f>B19*D19</f>
        <v>0</v>
      </c>
      <c r="F19" s="59"/>
    </row>
    <row r="20" spans="2:6" ht="15.75">
      <c r="B20" s="104"/>
      <c r="C20" s="105" t="s">
        <v>69</v>
      </c>
      <c r="D20" s="106">
        <v>28</v>
      </c>
      <c r="E20" s="108">
        <f t="shared" ref="E20:E72" si="0">B20*D20</f>
        <v>0</v>
      </c>
      <c r="F20" s="59"/>
    </row>
    <row r="21" spans="2:6" ht="15.75">
      <c r="B21" s="104"/>
      <c r="C21" s="105" t="s">
        <v>216</v>
      </c>
      <c r="D21" s="106">
        <v>28</v>
      </c>
      <c r="E21" s="108">
        <f t="shared" si="0"/>
        <v>0</v>
      </c>
      <c r="F21" s="59"/>
    </row>
    <row r="22" spans="2:6" ht="15.75">
      <c r="B22" s="104"/>
      <c r="C22" s="105" t="s">
        <v>233</v>
      </c>
      <c r="D22" s="106">
        <v>28</v>
      </c>
      <c r="E22" s="108">
        <f t="shared" si="0"/>
        <v>0</v>
      </c>
      <c r="F22" s="59"/>
    </row>
    <row r="23" spans="2:6" ht="15.75">
      <c r="B23" s="104"/>
      <c r="C23" s="105" t="s">
        <v>110</v>
      </c>
      <c r="D23" s="106">
        <v>28</v>
      </c>
      <c r="E23" s="108">
        <f t="shared" si="0"/>
        <v>0</v>
      </c>
      <c r="F23" s="59"/>
    </row>
    <row r="24" spans="2:6" ht="15.75">
      <c r="B24" s="71"/>
      <c r="C24" s="37" t="s">
        <v>131</v>
      </c>
      <c r="D24" s="62">
        <v>28</v>
      </c>
      <c r="E24" s="108">
        <f t="shared" si="0"/>
        <v>0</v>
      </c>
      <c r="F24" s="59"/>
    </row>
    <row r="25" spans="2:6" ht="15.75">
      <c r="B25" s="71"/>
      <c r="C25" s="37" t="s">
        <v>84</v>
      </c>
      <c r="D25" s="62">
        <v>28</v>
      </c>
      <c r="E25" s="108">
        <f t="shared" si="0"/>
        <v>0</v>
      </c>
      <c r="F25" s="59"/>
    </row>
    <row r="26" spans="2:6" ht="15.75">
      <c r="B26" s="71"/>
      <c r="C26" s="37" t="s">
        <v>64</v>
      </c>
      <c r="D26" s="62">
        <v>28</v>
      </c>
      <c r="E26" s="108">
        <f t="shared" si="0"/>
        <v>0</v>
      </c>
      <c r="F26" s="59"/>
    </row>
    <row r="27" spans="2:6" ht="15.75">
      <c r="B27" s="71"/>
      <c r="C27" s="37" t="s">
        <v>234</v>
      </c>
      <c r="D27" s="62">
        <v>28</v>
      </c>
      <c r="E27" s="108">
        <f t="shared" si="0"/>
        <v>0</v>
      </c>
      <c r="F27" s="59"/>
    </row>
    <row r="28" spans="2:6" ht="15.75">
      <c r="B28" s="71"/>
      <c r="C28" s="37" t="s">
        <v>217</v>
      </c>
      <c r="D28" s="62">
        <v>28</v>
      </c>
      <c r="E28" s="108">
        <f t="shared" si="0"/>
        <v>0</v>
      </c>
      <c r="F28" s="59"/>
    </row>
    <row r="29" spans="2:6" ht="15.75">
      <c r="B29" s="71"/>
      <c r="C29" s="37" t="s">
        <v>48</v>
      </c>
      <c r="D29" s="62">
        <v>28</v>
      </c>
      <c r="E29" s="108">
        <f t="shared" si="0"/>
        <v>0</v>
      </c>
      <c r="F29" s="39"/>
    </row>
    <row r="30" spans="2:6" ht="15.75">
      <c r="B30" s="71"/>
      <c r="C30" s="37" t="s">
        <v>190</v>
      </c>
      <c r="D30" s="62">
        <v>28</v>
      </c>
      <c r="E30" s="108">
        <f t="shared" si="0"/>
        <v>0</v>
      </c>
      <c r="F30" s="39"/>
    </row>
    <row r="31" spans="2:6" ht="15.75">
      <c r="B31" s="71"/>
      <c r="C31" s="37" t="s">
        <v>218</v>
      </c>
      <c r="D31" s="62">
        <v>28</v>
      </c>
      <c r="E31" s="108">
        <f t="shared" si="0"/>
        <v>0</v>
      </c>
      <c r="F31" s="39"/>
    </row>
    <row r="32" spans="2:6" ht="15.75">
      <c r="B32" s="71"/>
      <c r="C32" s="37" t="s">
        <v>106</v>
      </c>
      <c r="D32" s="62">
        <v>28</v>
      </c>
      <c r="E32" s="108">
        <f t="shared" si="0"/>
        <v>0</v>
      </c>
      <c r="F32" s="39"/>
    </row>
    <row r="33" spans="2:6" ht="15.75">
      <c r="B33" s="71"/>
      <c r="C33" s="37" t="s">
        <v>235</v>
      </c>
      <c r="D33" s="62">
        <v>28</v>
      </c>
      <c r="E33" s="108">
        <f t="shared" si="0"/>
        <v>0</v>
      </c>
      <c r="F33" s="39"/>
    </row>
    <row r="34" spans="2:6" ht="15.75">
      <c r="B34" s="71"/>
      <c r="C34" s="37" t="s">
        <v>236</v>
      </c>
      <c r="D34" s="62">
        <v>28</v>
      </c>
      <c r="E34" s="108">
        <f t="shared" si="0"/>
        <v>0</v>
      </c>
      <c r="F34" s="39"/>
    </row>
    <row r="35" spans="2:6" ht="15.75">
      <c r="B35" s="71"/>
      <c r="C35" s="37" t="s">
        <v>121</v>
      </c>
      <c r="D35" s="62">
        <v>28</v>
      </c>
      <c r="E35" s="108">
        <f t="shared" si="0"/>
        <v>0</v>
      </c>
      <c r="F35" s="39"/>
    </row>
    <row r="36" spans="2:6" ht="15.75">
      <c r="B36" s="71"/>
      <c r="C36" s="37" t="s">
        <v>111</v>
      </c>
      <c r="D36" s="62">
        <v>28</v>
      </c>
      <c r="E36" s="108">
        <f t="shared" si="0"/>
        <v>0</v>
      </c>
      <c r="F36" s="39"/>
    </row>
    <row r="37" spans="2:6" ht="15.75">
      <c r="B37" s="71"/>
      <c r="C37" s="37" t="s">
        <v>191</v>
      </c>
      <c r="D37" s="62">
        <v>28</v>
      </c>
      <c r="E37" s="108">
        <f t="shared" si="0"/>
        <v>0</v>
      </c>
      <c r="F37" s="39"/>
    </row>
    <row r="38" spans="2:6" ht="15.75">
      <c r="B38" s="71"/>
      <c r="C38" s="37" t="s">
        <v>147</v>
      </c>
      <c r="D38" s="62">
        <v>28</v>
      </c>
      <c r="E38" s="108">
        <f t="shared" si="0"/>
        <v>0</v>
      </c>
      <c r="F38" s="39"/>
    </row>
    <row r="39" spans="2:6" ht="15.75">
      <c r="B39" s="71"/>
      <c r="C39" s="37" t="s">
        <v>71</v>
      </c>
      <c r="D39" s="62">
        <v>28</v>
      </c>
      <c r="E39" s="108">
        <f t="shared" si="0"/>
        <v>0</v>
      </c>
      <c r="F39" s="39"/>
    </row>
    <row r="40" spans="2:6" ht="15.75">
      <c r="B40" s="71"/>
      <c r="C40" s="37" t="s">
        <v>204</v>
      </c>
      <c r="D40" s="62">
        <v>28</v>
      </c>
      <c r="E40" s="108">
        <f t="shared" si="0"/>
        <v>0</v>
      </c>
      <c r="F40" s="39"/>
    </row>
    <row r="41" spans="2:6" ht="15.75">
      <c r="B41" s="71"/>
      <c r="C41" s="37" t="s">
        <v>237</v>
      </c>
      <c r="D41" s="62">
        <v>28</v>
      </c>
      <c r="E41" s="108">
        <f t="shared" si="0"/>
        <v>0</v>
      </c>
      <c r="F41" s="39"/>
    </row>
    <row r="42" spans="2:6" ht="15.75">
      <c r="B42" s="71"/>
      <c r="C42" s="37" t="s">
        <v>148</v>
      </c>
      <c r="D42" s="62">
        <v>28</v>
      </c>
      <c r="E42" s="108">
        <f t="shared" si="0"/>
        <v>0</v>
      </c>
      <c r="F42" s="39"/>
    </row>
    <row r="43" spans="2:6" ht="15.75">
      <c r="B43" s="71"/>
      <c r="C43" s="37" t="s">
        <v>155</v>
      </c>
      <c r="D43" s="62">
        <v>28</v>
      </c>
      <c r="E43" s="108">
        <f t="shared" si="0"/>
        <v>0</v>
      </c>
      <c r="F43" s="39"/>
    </row>
    <row r="44" spans="2:6" ht="15.75">
      <c r="B44" s="71"/>
      <c r="C44" s="37" t="s">
        <v>149</v>
      </c>
      <c r="D44" s="62">
        <v>28</v>
      </c>
      <c r="E44" s="108">
        <f t="shared" si="0"/>
        <v>0</v>
      </c>
      <c r="F44" s="39"/>
    </row>
    <row r="45" spans="2:6" ht="15.75">
      <c r="B45" s="71"/>
      <c r="C45" s="37" t="s">
        <v>219</v>
      </c>
      <c r="D45" s="62">
        <v>28</v>
      </c>
      <c r="E45" s="108">
        <f t="shared" si="0"/>
        <v>0</v>
      </c>
      <c r="F45" s="39"/>
    </row>
    <row r="46" spans="2:6" ht="15.75">
      <c r="B46" s="71"/>
      <c r="C46" s="37" t="s">
        <v>238</v>
      </c>
      <c r="D46" s="62">
        <v>28</v>
      </c>
      <c r="E46" s="108">
        <f t="shared" si="0"/>
        <v>0</v>
      </c>
      <c r="F46" s="39"/>
    </row>
    <row r="47" spans="2:6" ht="15.75">
      <c r="B47" s="71"/>
      <c r="C47" s="37" t="s">
        <v>239</v>
      </c>
      <c r="D47" s="62">
        <v>28</v>
      </c>
      <c r="E47" s="108">
        <f t="shared" si="0"/>
        <v>0</v>
      </c>
      <c r="F47" s="39"/>
    </row>
    <row r="48" spans="2:6" ht="15.75">
      <c r="B48" s="71"/>
      <c r="C48" s="37" t="s">
        <v>173</v>
      </c>
      <c r="D48" s="62">
        <v>28</v>
      </c>
      <c r="E48" s="108">
        <f t="shared" si="0"/>
        <v>0</v>
      </c>
      <c r="F48" s="39"/>
    </row>
    <row r="49" spans="2:6" ht="15.75">
      <c r="B49" s="71"/>
      <c r="C49" s="37" t="s">
        <v>240</v>
      </c>
      <c r="D49" s="62">
        <v>28</v>
      </c>
      <c r="E49" s="108">
        <f t="shared" si="0"/>
        <v>0</v>
      </c>
      <c r="F49" s="39"/>
    </row>
    <row r="50" spans="2:6" ht="15.75">
      <c r="B50" s="71"/>
      <c r="C50" s="37" t="s">
        <v>43</v>
      </c>
      <c r="D50" s="62">
        <v>28</v>
      </c>
      <c r="E50" s="108">
        <f t="shared" si="0"/>
        <v>0</v>
      </c>
      <c r="F50" s="39"/>
    </row>
    <row r="51" spans="2:6" ht="15.75">
      <c r="B51" s="71"/>
      <c r="C51" s="37" t="s">
        <v>132</v>
      </c>
      <c r="D51" s="62">
        <v>28</v>
      </c>
      <c r="E51" s="108">
        <f t="shared" si="0"/>
        <v>0</v>
      </c>
      <c r="F51" s="39"/>
    </row>
    <row r="52" spans="2:6" ht="15.75">
      <c r="B52" s="71"/>
      <c r="C52" s="37" t="s">
        <v>159</v>
      </c>
      <c r="D52" s="62">
        <v>28</v>
      </c>
      <c r="E52" s="108">
        <f t="shared" si="0"/>
        <v>0</v>
      </c>
      <c r="F52" s="39"/>
    </row>
    <row r="53" spans="2:6" ht="15.75">
      <c r="B53" s="71"/>
      <c r="C53" s="37" t="s">
        <v>133</v>
      </c>
      <c r="D53" s="62">
        <v>28</v>
      </c>
      <c r="E53" s="108">
        <f t="shared" si="0"/>
        <v>0</v>
      </c>
      <c r="F53" s="39"/>
    </row>
    <row r="54" spans="2:6" ht="15.75">
      <c r="B54" s="71"/>
      <c r="C54" s="37" t="s">
        <v>192</v>
      </c>
      <c r="D54" s="62">
        <v>28</v>
      </c>
      <c r="E54" s="108">
        <f t="shared" si="0"/>
        <v>0</v>
      </c>
      <c r="F54" s="39"/>
    </row>
    <row r="55" spans="2:6" ht="15.75">
      <c r="B55" s="71"/>
      <c r="C55" s="37" t="s">
        <v>150</v>
      </c>
      <c r="D55" s="62">
        <v>28</v>
      </c>
      <c r="E55" s="108">
        <f t="shared" si="0"/>
        <v>0</v>
      </c>
      <c r="F55" s="39"/>
    </row>
    <row r="56" spans="2:6" ht="15.75">
      <c r="B56" s="71"/>
      <c r="C56" s="37" t="s">
        <v>241</v>
      </c>
      <c r="D56" s="62">
        <v>28</v>
      </c>
      <c r="E56" s="108">
        <f t="shared" si="0"/>
        <v>0</v>
      </c>
      <c r="F56" s="39"/>
    </row>
    <row r="57" spans="2:6" ht="15.75">
      <c r="B57" s="71"/>
      <c r="C57" s="37" t="s">
        <v>73</v>
      </c>
      <c r="D57" s="62">
        <v>28</v>
      </c>
      <c r="E57" s="108">
        <f t="shared" si="0"/>
        <v>0</v>
      </c>
      <c r="F57" s="39"/>
    </row>
    <row r="58" spans="2:6" ht="15.75">
      <c r="B58" s="71"/>
      <c r="C58" s="37" t="s">
        <v>242</v>
      </c>
      <c r="D58" s="62">
        <v>28</v>
      </c>
      <c r="E58" s="108">
        <f t="shared" si="0"/>
        <v>0</v>
      </c>
      <c r="F58" s="39"/>
    </row>
    <row r="59" spans="2:6" ht="15.75">
      <c r="B59" s="71"/>
      <c r="C59" s="37" t="s">
        <v>174</v>
      </c>
      <c r="D59" s="62">
        <v>28</v>
      </c>
      <c r="E59" s="108">
        <f t="shared" si="0"/>
        <v>0</v>
      </c>
      <c r="F59" s="39"/>
    </row>
    <row r="60" spans="2:6" ht="15.75">
      <c r="B60" s="71"/>
      <c r="C60" s="37" t="s">
        <v>134</v>
      </c>
      <c r="D60" s="62">
        <v>28</v>
      </c>
      <c r="E60" s="108">
        <f t="shared" si="0"/>
        <v>0</v>
      </c>
      <c r="F60" s="39"/>
    </row>
    <row r="61" spans="2:6" ht="15.75">
      <c r="B61" s="71"/>
      <c r="C61" s="37" t="s">
        <v>160</v>
      </c>
      <c r="D61" s="62">
        <v>28</v>
      </c>
      <c r="E61" s="108">
        <f t="shared" si="0"/>
        <v>0</v>
      </c>
      <c r="F61" s="39"/>
    </row>
    <row r="62" spans="2:6" ht="15.75">
      <c r="B62" s="71"/>
      <c r="C62" s="37" t="s">
        <v>243</v>
      </c>
      <c r="D62" s="62">
        <v>28</v>
      </c>
      <c r="E62" s="108">
        <f t="shared" si="0"/>
        <v>0</v>
      </c>
      <c r="F62" s="39"/>
    </row>
    <row r="63" spans="2:6" ht="15.75">
      <c r="B63" s="71"/>
      <c r="C63" s="37" t="s">
        <v>244</v>
      </c>
      <c r="D63" s="62">
        <v>28</v>
      </c>
      <c r="E63" s="108">
        <f t="shared" si="0"/>
        <v>0</v>
      </c>
      <c r="F63" s="39"/>
    </row>
    <row r="64" spans="2:6" ht="15.75">
      <c r="B64" s="71"/>
      <c r="C64" s="37" t="s">
        <v>122</v>
      </c>
      <c r="D64" s="62">
        <v>28</v>
      </c>
      <c r="E64" s="108">
        <f t="shared" si="0"/>
        <v>0</v>
      </c>
      <c r="F64" s="39"/>
    </row>
    <row r="65" spans="2:6" ht="15.75">
      <c r="B65" s="71"/>
      <c r="C65" s="37" t="s">
        <v>161</v>
      </c>
      <c r="D65" s="62">
        <v>28</v>
      </c>
      <c r="E65" s="108">
        <f t="shared" si="0"/>
        <v>0</v>
      </c>
      <c r="F65" s="39"/>
    </row>
    <row r="66" spans="2:6" ht="15.75">
      <c r="B66" s="71"/>
      <c r="C66" s="37" t="s">
        <v>44</v>
      </c>
      <c r="D66" s="62">
        <v>28</v>
      </c>
      <c r="E66" s="108">
        <f t="shared" si="0"/>
        <v>0</v>
      </c>
      <c r="F66" s="39"/>
    </row>
    <row r="67" spans="2:6" ht="15.75">
      <c r="B67" s="71"/>
      <c r="C67" s="37" t="s">
        <v>51</v>
      </c>
      <c r="D67" s="62">
        <v>28</v>
      </c>
      <c r="E67" s="108">
        <f t="shared" si="0"/>
        <v>0</v>
      </c>
      <c r="F67" s="39"/>
    </row>
    <row r="68" spans="2:6" ht="15.75">
      <c r="B68" s="71"/>
      <c r="C68" s="37" t="s">
        <v>126</v>
      </c>
      <c r="D68" s="62">
        <v>28</v>
      </c>
      <c r="E68" s="108">
        <f t="shared" si="0"/>
        <v>0</v>
      </c>
      <c r="F68" s="39"/>
    </row>
    <row r="69" spans="2:6" ht="15.75">
      <c r="B69" s="71"/>
      <c r="C69" s="37" t="s">
        <v>66</v>
      </c>
      <c r="D69" s="62">
        <v>28</v>
      </c>
      <c r="E69" s="108">
        <f t="shared" si="0"/>
        <v>0</v>
      </c>
      <c r="F69" s="39"/>
    </row>
    <row r="70" spans="2:6" ht="15.75">
      <c r="B70" s="109"/>
      <c r="C70" s="102" t="s">
        <v>57</v>
      </c>
      <c r="D70" s="110">
        <v>28</v>
      </c>
      <c r="E70" s="108">
        <f t="shared" si="0"/>
        <v>0</v>
      </c>
      <c r="F70" s="39"/>
    </row>
    <row r="71" spans="2:6" ht="15.75">
      <c r="B71" s="109"/>
      <c r="C71" s="102" t="s">
        <v>41</v>
      </c>
      <c r="D71" s="110">
        <v>28</v>
      </c>
      <c r="E71" s="108">
        <f t="shared" si="0"/>
        <v>0</v>
      </c>
      <c r="F71" s="39"/>
    </row>
    <row r="72" spans="2:6" ht="16.5" thickBot="1">
      <c r="B72" s="109"/>
      <c r="C72" s="102" t="s">
        <v>245</v>
      </c>
      <c r="D72" s="110">
        <v>28</v>
      </c>
      <c r="E72" s="108">
        <f t="shared" si="0"/>
        <v>0</v>
      </c>
      <c r="F72" s="39"/>
    </row>
    <row r="73" spans="2:6" ht="16.5" thickBot="1">
      <c r="B73" s="122" t="s">
        <v>16</v>
      </c>
      <c r="C73" s="123"/>
      <c r="D73" s="123"/>
      <c r="E73" s="124"/>
      <c r="F73" s="39"/>
    </row>
    <row r="74" spans="2:6" ht="15.75">
      <c r="B74" s="75"/>
      <c r="C74" s="69" t="s">
        <v>61</v>
      </c>
      <c r="D74" s="76">
        <v>80</v>
      </c>
      <c r="E74" s="77">
        <f t="shared" ref="E74:E94" si="1">B74*D74</f>
        <v>0</v>
      </c>
      <c r="F74" s="39"/>
    </row>
    <row r="75" spans="2:6" ht="15.75">
      <c r="B75" s="107"/>
      <c r="C75" s="105" t="s">
        <v>220</v>
      </c>
      <c r="D75" s="60">
        <v>100</v>
      </c>
      <c r="E75" s="84">
        <f t="shared" si="1"/>
        <v>0</v>
      </c>
      <c r="F75" s="39"/>
    </row>
    <row r="76" spans="2:6" ht="15.75">
      <c r="B76" s="107"/>
      <c r="C76" s="105" t="s">
        <v>144</v>
      </c>
      <c r="D76" s="60">
        <v>35</v>
      </c>
      <c r="E76" s="84">
        <f t="shared" si="1"/>
        <v>0</v>
      </c>
      <c r="F76" s="39"/>
    </row>
    <row r="77" spans="2:6" ht="15.75">
      <c r="B77" s="78"/>
      <c r="C77" s="37" t="s">
        <v>80</v>
      </c>
      <c r="D77" s="40">
        <v>35</v>
      </c>
      <c r="E77" s="84">
        <f t="shared" si="1"/>
        <v>0</v>
      </c>
      <c r="F77" s="39"/>
    </row>
    <row r="78" spans="2:6" ht="15.75">
      <c r="B78" s="78"/>
      <c r="C78" s="37" t="s">
        <v>221</v>
      </c>
      <c r="D78" s="40">
        <v>35</v>
      </c>
      <c r="E78" s="84">
        <f t="shared" si="1"/>
        <v>0</v>
      </c>
      <c r="F78" s="39"/>
    </row>
    <row r="79" spans="2:6" ht="15.75">
      <c r="B79" s="78"/>
      <c r="C79" s="37" t="s">
        <v>123</v>
      </c>
      <c r="D79" s="40">
        <v>40</v>
      </c>
      <c r="E79" s="84">
        <f t="shared" si="1"/>
        <v>0</v>
      </c>
      <c r="F79" s="39"/>
    </row>
    <row r="80" spans="2:6" ht="15.75">
      <c r="B80" s="78"/>
      <c r="C80" s="37" t="s">
        <v>124</v>
      </c>
      <c r="D80" s="40">
        <v>35</v>
      </c>
      <c r="E80" s="84">
        <f t="shared" si="1"/>
        <v>0</v>
      </c>
      <c r="F80" s="39"/>
    </row>
    <row r="81" spans="2:6" ht="15.75">
      <c r="B81" s="78"/>
      <c r="C81" s="37" t="s">
        <v>129</v>
      </c>
      <c r="D81" s="40">
        <v>35</v>
      </c>
      <c r="E81" s="84">
        <f t="shared" si="1"/>
        <v>0</v>
      </c>
      <c r="F81" s="39"/>
    </row>
    <row r="82" spans="2:6" ht="15.75">
      <c r="B82" s="78"/>
      <c r="C82" s="37" t="s">
        <v>67</v>
      </c>
      <c r="D82" s="40">
        <v>35</v>
      </c>
      <c r="E82" s="84">
        <f t="shared" si="1"/>
        <v>0</v>
      </c>
      <c r="F82" s="39"/>
    </row>
    <row r="83" spans="2:6" ht="15.75">
      <c r="B83" s="78"/>
      <c r="C83" s="37" t="s">
        <v>112</v>
      </c>
      <c r="D83" s="40">
        <v>35</v>
      </c>
      <c r="E83" s="84">
        <f t="shared" si="1"/>
        <v>0</v>
      </c>
      <c r="F83" s="39"/>
    </row>
    <row r="84" spans="2:6" ht="15.75">
      <c r="B84" s="78"/>
      <c r="C84" s="37" t="s">
        <v>104</v>
      </c>
      <c r="D84" s="40">
        <v>40</v>
      </c>
      <c r="E84" s="84">
        <f t="shared" si="1"/>
        <v>0</v>
      </c>
      <c r="F84" s="39"/>
    </row>
    <row r="85" spans="2:6" ht="15.75">
      <c r="B85" s="78"/>
      <c r="C85" s="37" t="s">
        <v>62</v>
      </c>
      <c r="D85" s="40">
        <v>35</v>
      </c>
      <c r="E85" s="84">
        <f t="shared" si="1"/>
        <v>0</v>
      </c>
      <c r="F85" s="39"/>
    </row>
    <row r="86" spans="2:6" ht="15.75">
      <c r="B86" s="78"/>
      <c r="C86" s="37" t="s">
        <v>108</v>
      </c>
      <c r="D86" s="40">
        <v>40</v>
      </c>
      <c r="E86" s="84">
        <f t="shared" si="1"/>
        <v>0</v>
      </c>
      <c r="F86" s="39"/>
    </row>
    <row r="87" spans="2:6" ht="15.75">
      <c r="B87" s="78"/>
      <c r="C87" s="37" t="s">
        <v>222</v>
      </c>
      <c r="D87" s="40">
        <v>40</v>
      </c>
      <c r="E87" s="84">
        <f t="shared" si="1"/>
        <v>0</v>
      </c>
      <c r="F87" s="39"/>
    </row>
    <row r="88" spans="2:6" ht="15.75">
      <c r="B88" s="78"/>
      <c r="C88" s="37" t="s">
        <v>247</v>
      </c>
      <c r="D88" s="40">
        <v>35</v>
      </c>
      <c r="E88" s="84">
        <f t="shared" si="1"/>
        <v>0</v>
      </c>
      <c r="F88" s="39"/>
    </row>
    <row r="89" spans="2:6" ht="15.75">
      <c r="B89" s="78"/>
      <c r="C89" s="37" t="s">
        <v>246</v>
      </c>
      <c r="D89" s="40">
        <v>35</v>
      </c>
      <c r="E89" s="84">
        <f t="shared" si="1"/>
        <v>0</v>
      </c>
      <c r="F89" s="39"/>
    </row>
    <row r="90" spans="2:6" ht="15.75">
      <c r="B90" s="78"/>
      <c r="C90" s="37" t="s">
        <v>113</v>
      </c>
      <c r="D90" s="40">
        <v>80</v>
      </c>
      <c r="E90" s="84">
        <f t="shared" si="1"/>
        <v>0</v>
      </c>
      <c r="F90" s="39"/>
    </row>
    <row r="91" spans="2:6" ht="15.75">
      <c r="B91" s="78"/>
      <c r="C91" s="37" t="s">
        <v>175</v>
      </c>
      <c r="D91" s="40">
        <v>35</v>
      </c>
      <c r="E91" s="84">
        <f t="shared" si="1"/>
        <v>0</v>
      </c>
      <c r="F91" s="39"/>
    </row>
    <row r="92" spans="2:6" ht="15.75">
      <c r="B92" s="78"/>
      <c r="C92" s="37" t="s">
        <v>85</v>
      </c>
      <c r="D92" s="40">
        <v>40</v>
      </c>
      <c r="E92" s="84">
        <f t="shared" si="1"/>
        <v>0</v>
      </c>
      <c r="F92" s="39"/>
    </row>
    <row r="93" spans="2:6" ht="15.75">
      <c r="B93" s="78"/>
      <c r="C93" s="37" t="s">
        <v>151</v>
      </c>
      <c r="D93" s="40">
        <v>40</v>
      </c>
      <c r="E93" s="84">
        <f t="shared" si="1"/>
        <v>0</v>
      </c>
      <c r="F93" s="39"/>
    </row>
    <row r="94" spans="2:6" ht="16.5" thickBot="1">
      <c r="B94" s="78"/>
      <c r="C94" s="37" t="s">
        <v>127</v>
      </c>
      <c r="D94" s="40">
        <v>40</v>
      </c>
      <c r="E94" s="84">
        <f t="shared" si="1"/>
        <v>0</v>
      </c>
      <c r="F94" s="39"/>
    </row>
    <row r="95" spans="2:6" ht="16.5" thickBot="1">
      <c r="B95" s="122" t="s">
        <v>17</v>
      </c>
      <c r="C95" s="123"/>
      <c r="D95" s="123"/>
      <c r="E95" s="124"/>
      <c r="F95" s="39"/>
    </row>
    <row r="96" spans="2:6" ht="15.75">
      <c r="B96" s="107"/>
      <c r="C96" s="191" t="s">
        <v>140</v>
      </c>
      <c r="D96" s="192">
        <v>28</v>
      </c>
      <c r="E96" s="193">
        <f t="shared" ref="E96:E120" si="2">B96*D96</f>
        <v>0</v>
      </c>
      <c r="F96" s="39"/>
    </row>
    <row r="97" spans="2:6" ht="15.75">
      <c r="B97" s="78"/>
      <c r="C97" s="41" t="s">
        <v>70</v>
      </c>
      <c r="D97" s="61">
        <v>28</v>
      </c>
      <c r="E97" s="81">
        <f t="shared" si="2"/>
        <v>0</v>
      </c>
      <c r="F97" s="39"/>
    </row>
    <row r="98" spans="2:6" ht="15.75">
      <c r="B98" s="78"/>
      <c r="C98" s="41" t="s">
        <v>193</v>
      </c>
      <c r="D98" s="61">
        <v>28</v>
      </c>
      <c r="E98" s="81">
        <f t="shared" si="2"/>
        <v>0</v>
      </c>
      <c r="F98" s="39"/>
    </row>
    <row r="99" spans="2:6" ht="15.75">
      <c r="B99" s="78"/>
      <c r="C99" s="41" t="s">
        <v>205</v>
      </c>
      <c r="D99" s="61">
        <v>28</v>
      </c>
      <c r="E99" s="81">
        <f t="shared" si="2"/>
        <v>0</v>
      </c>
      <c r="F99" s="39"/>
    </row>
    <row r="100" spans="2:6" ht="15.75">
      <c r="B100" s="78"/>
      <c r="C100" s="41" t="s">
        <v>223</v>
      </c>
      <c r="D100" s="61">
        <v>28</v>
      </c>
      <c r="E100" s="81">
        <f t="shared" si="2"/>
        <v>0</v>
      </c>
      <c r="F100" s="39"/>
    </row>
    <row r="101" spans="2:6" ht="15.75">
      <c r="B101" s="78"/>
      <c r="C101" s="41" t="s">
        <v>194</v>
      </c>
      <c r="D101" s="61">
        <v>28</v>
      </c>
      <c r="E101" s="81">
        <f t="shared" si="2"/>
        <v>0</v>
      </c>
      <c r="F101" s="39"/>
    </row>
    <row r="102" spans="2:6" ht="15.75">
      <c r="B102" s="78"/>
      <c r="C102" s="41" t="s">
        <v>74</v>
      </c>
      <c r="D102" s="61">
        <v>28</v>
      </c>
      <c r="E102" s="81">
        <f t="shared" si="2"/>
        <v>0</v>
      </c>
      <c r="F102" s="39"/>
    </row>
    <row r="103" spans="2:6" ht="15.75">
      <c r="B103" s="78"/>
      <c r="C103" s="41" t="s">
        <v>195</v>
      </c>
      <c r="D103" s="61">
        <v>28</v>
      </c>
      <c r="E103" s="81">
        <f t="shared" si="2"/>
        <v>0</v>
      </c>
      <c r="F103" s="39"/>
    </row>
    <row r="104" spans="2:6" ht="15.75">
      <c r="B104" s="78"/>
      <c r="C104" s="41" t="s">
        <v>196</v>
      </c>
      <c r="D104" s="61">
        <v>28</v>
      </c>
      <c r="E104" s="81">
        <f t="shared" si="2"/>
        <v>0</v>
      </c>
      <c r="F104" s="39"/>
    </row>
    <row r="105" spans="2:6" ht="15.75">
      <c r="B105" s="78"/>
      <c r="C105" s="43" t="s">
        <v>56</v>
      </c>
      <c r="D105" s="61">
        <v>28</v>
      </c>
      <c r="E105" s="81">
        <f t="shared" si="2"/>
        <v>0</v>
      </c>
      <c r="F105" s="39"/>
    </row>
    <row r="106" spans="2:6" ht="15.75">
      <c r="B106" s="78"/>
      <c r="C106" s="43" t="s">
        <v>128</v>
      </c>
      <c r="D106" s="61">
        <v>28</v>
      </c>
      <c r="E106" s="81">
        <f t="shared" si="2"/>
        <v>0</v>
      </c>
      <c r="F106" s="39"/>
    </row>
    <row r="107" spans="2:6" ht="15.75">
      <c r="B107" s="78"/>
      <c r="C107" s="43" t="s">
        <v>117</v>
      </c>
      <c r="D107" s="61">
        <v>28</v>
      </c>
      <c r="E107" s="81">
        <f t="shared" si="2"/>
        <v>0</v>
      </c>
      <c r="F107" s="39"/>
    </row>
    <row r="108" spans="2:6" ht="15.75">
      <c r="B108" s="78"/>
      <c r="C108" s="43" t="s">
        <v>75</v>
      </c>
      <c r="D108" s="61">
        <v>28</v>
      </c>
      <c r="E108" s="81">
        <f t="shared" si="2"/>
        <v>0</v>
      </c>
      <c r="F108" s="39"/>
    </row>
    <row r="109" spans="2:6" ht="15.75">
      <c r="B109" s="78"/>
      <c r="C109" s="43" t="s">
        <v>197</v>
      </c>
      <c r="D109" s="61">
        <v>28</v>
      </c>
      <c r="E109" s="81">
        <f t="shared" si="2"/>
        <v>0</v>
      </c>
      <c r="F109" s="39"/>
    </row>
    <row r="110" spans="2:6" ht="15.75">
      <c r="B110" s="78"/>
      <c r="C110" s="43" t="s">
        <v>206</v>
      </c>
      <c r="D110" s="61">
        <v>28</v>
      </c>
      <c r="E110" s="81">
        <f t="shared" si="2"/>
        <v>0</v>
      </c>
      <c r="F110" s="39"/>
    </row>
    <row r="111" spans="2:6" ht="15.75">
      <c r="B111" s="78"/>
      <c r="C111" s="43" t="s">
        <v>189</v>
      </c>
      <c r="D111" s="61">
        <v>28</v>
      </c>
      <c r="E111" s="81">
        <f t="shared" si="2"/>
        <v>0</v>
      </c>
      <c r="F111" s="39"/>
    </row>
    <row r="112" spans="2:6" ht="15.75">
      <c r="B112" s="78"/>
      <c r="C112" s="43" t="s">
        <v>78</v>
      </c>
      <c r="D112" s="61">
        <v>28</v>
      </c>
      <c r="E112" s="81">
        <f t="shared" si="2"/>
        <v>0</v>
      </c>
      <c r="F112" s="39"/>
    </row>
    <row r="113" spans="2:6" ht="15.75">
      <c r="B113" s="78"/>
      <c r="C113" s="43" t="s">
        <v>76</v>
      </c>
      <c r="D113" s="61">
        <v>28</v>
      </c>
      <c r="E113" s="81">
        <f t="shared" si="2"/>
        <v>0</v>
      </c>
      <c r="F113" s="39"/>
    </row>
    <row r="114" spans="2:6" ht="15.75">
      <c r="B114" s="78"/>
      <c r="C114" s="43" t="s">
        <v>136</v>
      </c>
      <c r="D114" s="61">
        <v>28</v>
      </c>
      <c r="E114" s="81">
        <f t="shared" si="2"/>
        <v>0</v>
      </c>
      <c r="F114" s="39"/>
    </row>
    <row r="115" spans="2:6" ht="15.75">
      <c r="B115" s="78"/>
      <c r="C115" s="43" t="s">
        <v>63</v>
      </c>
      <c r="D115" s="61">
        <v>28</v>
      </c>
      <c r="E115" s="81">
        <f t="shared" si="2"/>
        <v>0</v>
      </c>
      <c r="F115" s="39"/>
    </row>
    <row r="116" spans="2:6" ht="15.75">
      <c r="B116" s="78"/>
      <c r="C116" s="43" t="s">
        <v>114</v>
      </c>
      <c r="D116" s="61">
        <v>28</v>
      </c>
      <c r="E116" s="81">
        <f t="shared" si="2"/>
        <v>0</v>
      </c>
      <c r="F116" s="39"/>
    </row>
    <row r="117" spans="2:6" ht="15.75">
      <c r="B117" s="78"/>
      <c r="C117" s="43" t="s">
        <v>143</v>
      </c>
      <c r="D117" s="61">
        <v>28</v>
      </c>
      <c r="E117" s="81">
        <f t="shared" si="2"/>
        <v>0</v>
      </c>
      <c r="F117" s="39"/>
    </row>
    <row r="118" spans="2:6" ht="15.75">
      <c r="B118" s="78"/>
      <c r="C118" s="43" t="s">
        <v>18</v>
      </c>
      <c r="D118" s="61">
        <v>28</v>
      </c>
      <c r="E118" s="81">
        <f t="shared" si="2"/>
        <v>0</v>
      </c>
      <c r="F118" s="39"/>
    </row>
    <row r="119" spans="2:6" ht="15.75">
      <c r="B119" s="101"/>
      <c r="C119" s="115" t="s">
        <v>50</v>
      </c>
      <c r="D119" s="116">
        <v>28</v>
      </c>
      <c r="E119" s="117">
        <f t="shared" si="2"/>
        <v>0</v>
      </c>
      <c r="F119" s="39"/>
    </row>
    <row r="120" spans="2:6" ht="16.5" thickBot="1">
      <c r="B120" s="101"/>
      <c r="C120" s="115" t="s">
        <v>248</v>
      </c>
      <c r="D120" s="116">
        <v>28</v>
      </c>
      <c r="E120" s="117">
        <f t="shared" si="2"/>
        <v>0</v>
      </c>
      <c r="F120" s="39"/>
    </row>
    <row r="121" spans="2:6" ht="16.5" thickBot="1">
      <c r="B121" s="122" t="s">
        <v>19</v>
      </c>
      <c r="C121" s="123"/>
      <c r="D121" s="123"/>
      <c r="E121" s="124"/>
      <c r="F121" s="39"/>
    </row>
    <row r="122" spans="2:6" ht="15.75">
      <c r="B122" s="78"/>
      <c r="C122" s="41" t="s">
        <v>176</v>
      </c>
      <c r="D122" s="42">
        <v>35</v>
      </c>
      <c r="E122" s="81">
        <f t="shared" ref="E122:E146" si="3">B122*D122</f>
        <v>0</v>
      </c>
      <c r="F122" s="39"/>
    </row>
    <row r="123" spans="2:6" ht="15.75">
      <c r="B123" s="78"/>
      <c r="C123" s="41" t="s">
        <v>207</v>
      </c>
      <c r="D123" s="42">
        <v>35</v>
      </c>
      <c r="E123" s="81">
        <f t="shared" si="3"/>
        <v>0</v>
      </c>
      <c r="F123" s="39"/>
    </row>
    <row r="124" spans="2:6" ht="15.75">
      <c r="B124" s="78"/>
      <c r="C124" s="41" t="s">
        <v>224</v>
      </c>
      <c r="D124" s="42">
        <v>35</v>
      </c>
      <c r="E124" s="81">
        <f t="shared" si="3"/>
        <v>0</v>
      </c>
      <c r="F124" s="39"/>
    </row>
    <row r="125" spans="2:6" ht="15.75">
      <c r="B125" s="78"/>
      <c r="C125" s="41" t="s">
        <v>225</v>
      </c>
      <c r="D125" s="42">
        <v>40</v>
      </c>
      <c r="E125" s="81">
        <f t="shared" si="3"/>
        <v>0</v>
      </c>
      <c r="F125" s="39"/>
    </row>
    <row r="126" spans="2:6" ht="15.75">
      <c r="B126" s="78"/>
      <c r="C126" s="41" t="s">
        <v>226</v>
      </c>
      <c r="D126" s="42">
        <v>40</v>
      </c>
      <c r="E126" s="81">
        <f t="shared" si="3"/>
        <v>0</v>
      </c>
      <c r="F126" s="39"/>
    </row>
    <row r="127" spans="2:6" ht="15.75">
      <c r="B127" s="78"/>
      <c r="C127" s="41" t="s">
        <v>227</v>
      </c>
      <c r="D127" s="42">
        <v>80</v>
      </c>
      <c r="E127" s="81">
        <f t="shared" si="3"/>
        <v>0</v>
      </c>
      <c r="F127" s="39"/>
    </row>
    <row r="128" spans="2:6" ht="15.75">
      <c r="B128" s="78"/>
      <c r="C128" s="41" t="s">
        <v>198</v>
      </c>
      <c r="D128" s="42">
        <v>35</v>
      </c>
      <c r="E128" s="81">
        <f t="shared" si="3"/>
        <v>0</v>
      </c>
      <c r="F128" s="39"/>
    </row>
    <row r="129" spans="2:6" ht="15.75">
      <c r="B129" s="78"/>
      <c r="C129" s="41" t="s">
        <v>79</v>
      </c>
      <c r="D129" s="42">
        <v>35</v>
      </c>
      <c r="E129" s="81">
        <f t="shared" si="3"/>
        <v>0</v>
      </c>
      <c r="F129" s="39"/>
    </row>
    <row r="130" spans="2:6" ht="15.75">
      <c r="B130" s="78"/>
      <c r="C130" s="41" t="s">
        <v>208</v>
      </c>
      <c r="D130" s="42">
        <v>35</v>
      </c>
      <c r="E130" s="81">
        <f t="shared" si="3"/>
        <v>0</v>
      </c>
      <c r="F130" s="39"/>
    </row>
    <row r="131" spans="2:6" ht="15.75">
      <c r="B131" s="78"/>
      <c r="C131" s="41" t="s">
        <v>249</v>
      </c>
      <c r="D131" s="42">
        <v>35</v>
      </c>
      <c r="E131" s="81">
        <f t="shared" si="3"/>
        <v>0</v>
      </c>
      <c r="F131" s="39"/>
    </row>
    <row r="132" spans="2:6" ht="15.75">
      <c r="B132" s="78"/>
      <c r="C132" s="41" t="s">
        <v>228</v>
      </c>
      <c r="D132" s="42">
        <v>40</v>
      </c>
      <c r="E132" s="81">
        <f t="shared" si="3"/>
        <v>0</v>
      </c>
      <c r="F132" s="39"/>
    </row>
    <row r="133" spans="2:6" ht="15.75">
      <c r="B133" s="78"/>
      <c r="C133" s="41" t="s">
        <v>209</v>
      </c>
      <c r="D133" s="42">
        <v>80</v>
      </c>
      <c r="E133" s="81">
        <f t="shared" si="3"/>
        <v>0</v>
      </c>
      <c r="F133" s="39"/>
    </row>
    <row r="134" spans="2:6" ht="15.75">
      <c r="B134" s="78"/>
      <c r="C134" s="41" t="s">
        <v>162</v>
      </c>
      <c r="D134" s="42">
        <v>40</v>
      </c>
      <c r="E134" s="81">
        <f t="shared" si="3"/>
        <v>0</v>
      </c>
      <c r="F134" s="39"/>
    </row>
    <row r="135" spans="2:6" ht="15.75">
      <c r="B135" s="78"/>
      <c r="C135" s="41" t="s">
        <v>115</v>
      </c>
      <c r="D135" s="42">
        <v>35</v>
      </c>
      <c r="E135" s="81">
        <f t="shared" si="3"/>
        <v>0</v>
      </c>
      <c r="F135" s="39"/>
    </row>
    <row r="136" spans="2:6" ht="15.75">
      <c r="B136" s="78"/>
      <c r="C136" s="41" t="s">
        <v>210</v>
      </c>
      <c r="D136" s="42">
        <v>35</v>
      </c>
      <c r="E136" s="81">
        <f t="shared" si="3"/>
        <v>0</v>
      </c>
      <c r="F136" s="39"/>
    </row>
    <row r="137" spans="2:6" ht="15.75">
      <c r="B137" s="78"/>
      <c r="C137" s="41" t="s">
        <v>212</v>
      </c>
      <c r="D137" s="42">
        <v>35</v>
      </c>
      <c r="E137" s="81">
        <f t="shared" si="3"/>
        <v>0</v>
      </c>
      <c r="F137" s="39"/>
    </row>
    <row r="138" spans="2:6" ht="15.75">
      <c r="B138" s="78"/>
      <c r="C138" s="41" t="s">
        <v>211</v>
      </c>
      <c r="D138" s="42">
        <v>35</v>
      </c>
      <c r="E138" s="81">
        <f t="shared" si="3"/>
        <v>0</v>
      </c>
      <c r="F138" s="39"/>
    </row>
    <row r="139" spans="2:6" ht="15.75">
      <c r="B139" s="78"/>
      <c r="C139" s="41" t="s">
        <v>177</v>
      </c>
      <c r="D139" s="42">
        <v>35</v>
      </c>
      <c r="E139" s="81">
        <f t="shared" si="3"/>
        <v>0</v>
      </c>
      <c r="F139" s="39"/>
    </row>
    <row r="140" spans="2:6" ht="15.75">
      <c r="B140" s="78"/>
      <c r="C140" s="41" t="s">
        <v>153</v>
      </c>
      <c r="D140" s="42">
        <v>40</v>
      </c>
      <c r="E140" s="81">
        <f t="shared" si="3"/>
        <v>0</v>
      </c>
      <c r="F140" s="39"/>
    </row>
    <row r="141" spans="2:6" ht="15.75">
      <c r="B141" s="78"/>
      <c r="C141" s="37" t="s">
        <v>98</v>
      </c>
      <c r="D141" s="40">
        <v>35</v>
      </c>
      <c r="E141" s="81">
        <f t="shared" si="3"/>
        <v>0</v>
      </c>
      <c r="F141" s="39"/>
    </row>
    <row r="142" spans="2:6" ht="15.75">
      <c r="B142" s="101"/>
      <c r="C142" s="102" t="s">
        <v>154</v>
      </c>
      <c r="D142" s="103">
        <v>40</v>
      </c>
      <c r="E142" s="81">
        <f t="shared" si="3"/>
        <v>0</v>
      </c>
      <c r="F142" s="39"/>
    </row>
    <row r="143" spans="2:6" ht="15.75">
      <c r="B143" s="101"/>
      <c r="C143" s="102" t="s">
        <v>178</v>
      </c>
      <c r="D143" s="103">
        <v>35</v>
      </c>
      <c r="E143" s="81">
        <f t="shared" si="3"/>
        <v>0</v>
      </c>
      <c r="F143" s="39"/>
    </row>
    <row r="144" spans="2:6" ht="15.75">
      <c r="B144" s="101"/>
      <c r="C144" s="102" t="s">
        <v>109</v>
      </c>
      <c r="D144" s="103">
        <v>35</v>
      </c>
      <c r="E144" s="81">
        <f t="shared" si="3"/>
        <v>0</v>
      </c>
      <c r="F144" s="39"/>
    </row>
    <row r="145" spans="2:6" ht="15.75">
      <c r="B145" s="101"/>
      <c r="C145" s="102" t="s">
        <v>250</v>
      </c>
      <c r="D145" s="103">
        <v>40</v>
      </c>
      <c r="E145" s="117">
        <f t="shared" si="3"/>
        <v>0</v>
      </c>
      <c r="F145" s="39"/>
    </row>
    <row r="146" spans="2:6" ht="16.5" thickBot="1">
      <c r="B146" s="79"/>
      <c r="C146" s="74" t="s">
        <v>125</v>
      </c>
      <c r="D146" s="80">
        <v>35</v>
      </c>
      <c r="E146" s="114">
        <f t="shared" si="3"/>
        <v>0</v>
      </c>
      <c r="F146" s="39"/>
    </row>
    <row r="147" spans="2:6" ht="16.5" thickBot="1">
      <c r="B147" s="172"/>
      <c r="C147" s="173"/>
      <c r="D147" s="151" t="s">
        <v>38</v>
      </c>
      <c r="E147" s="152"/>
      <c r="F147" s="44">
        <f>SUM(B19:B146)</f>
        <v>0</v>
      </c>
    </row>
    <row r="148" spans="2:6" ht="16.5" thickBot="1">
      <c r="B148" s="122" t="s">
        <v>20</v>
      </c>
      <c r="C148" s="123"/>
      <c r="D148" s="123"/>
      <c r="E148" s="124"/>
      <c r="F148" s="39"/>
    </row>
    <row r="149" spans="2:6" ht="15.75">
      <c r="B149" s="68"/>
      <c r="C149" s="69" t="s">
        <v>72</v>
      </c>
      <c r="D149" s="82">
        <v>50</v>
      </c>
      <c r="E149" s="70">
        <f t="shared" ref="E149:E199" si="4">B149*D149</f>
        <v>0</v>
      </c>
      <c r="F149" s="39"/>
    </row>
    <row r="150" spans="2:6" ht="15.75">
      <c r="B150" s="71"/>
      <c r="C150" s="37" t="s">
        <v>52</v>
      </c>
      <c r="D150" s="38">
        <v>50</v>
      </c>
      <c r="E150" s="72">
        <f t="shared" si="4"/>
        <v>0</v>
      </c>
      <c r="F150" s="39"/>
    </row>
    <row r="151" spans="2:6" ht="15.75">
      <c r="B151" s="71"/>
      <c r="C151" s="37" t="s">
        <v>138</v>
      </c>
      <c r="D151" s="38">
        <v>46</v>
      </c>
      <c r="E151" s="72">
        <f t="shared" si="4"/>
        <v>0</v>
      </c>
      <c r="F151" s="39"/>
    </row>
    <row r="152" spans="2:6" ht="15.75">
      <c r="B152" s="71"/>
      <c r="C152" s="37" t="s">
        <v>119</v>
      </c>
      <c r="D152" s="38">
        <v>46</v>
      </c>
      <c r="E152" s="72">
        <f t="shared" si="4"/>
        <v>0</v>
      </c>
      <c r="F152" s="39"/>
    </row>
    <row r="153" spans="2:6" ht="15.75">
      <c r="B153" s="71"/>
      <c r="C153" s="37" t="s">
        <v>129</v>
      </c>
      <c r="D153" s="38">
        <v>46</v>
      </c>
      <c r="E153" s="72">
        <f t="shared" si="4"/>
        <v>0</v>
      </c>
      <c r="F153" s="39"/>
    </row>
    <row r="154" spans="2:6" ht="15.75">
      <c r="B154" s="71"/>
      <c r="C154" s="37" t="s">
        <v>69</v>
      </c>
      <c r="D154" s="38">
        <v>46</v>
      </c>
      <c r="E154" s="72">
        <f t="shared" si="4"/>
        <v>0</v>
      </c>
      <c r="F154" s="39"/>
    </row>
    <row r="155" spans="2:6" ht="15.75">
      <c r="B155" s="71"/>
      <c r="C155" s="37" t="s">
        <v>68</v>
      </c>
      <c r="D155" s="38">
        <v>46</v>
      </c>
      <c r="E155" s="72">
        <f t="shared" si="4"/>
        <v>0</v>
      </c>
      <c r="F155" s="39"/>
    </row>
    <row r="156" spans="2:6" ht="15.75">
      <c r="B156" s="71"/>
      <c r="C156" s="37" t="s">
        <v>216</v>
      </c>
      <c r="D156" s="38">
        <v>46</v>
      </c>
      <c r="E156" s="72">
        <f t="shared" si="4"/>
        <v>0</v>
      </c>
      <c r="F156" s="39"/>
    </row>
    <row r="157" spans="2:6" ht="15.75">
      <c r="B157" s="71"/>
      <c r="C157" s="37" t="s">
        <v>15</v>
      </c>
      <c r="D157" s="38">
        <v>46</v>
      </c>
      <c r="E157" s="72">
        <f t="shared" si="4"/>
        <v>0</v>
      </c>
      <c r="F157" s="39"/>
    </row>
    <row r="158" spans="2:6" ht="15.75">
      <c r="B158" s="71"/>
      <c r="C158" s="37" t="s">
        <v>139</v>
      </c>
      <c r="D158" s="38">
        <v>46</v>
      </c>
      <c r="E158" s="72">
        <f t="shared" si="4"/>
        <v>0</v>
      </c>
      <c r="F158" s="39"/>
    </row>
    <row r="159" spans="2:6" ht="15.75">
      <c r="B159" s="71"/>
      <c r="C159" s="37" t="s">
        <v>229</v>
      </c>
      <c r="D159" s="38">
        <v>46</v>
      </c>
      <c r="E159" s="72">
        <f t="shared" si="4"/>
        <v>0</v>
      </c>
      <c r="F159" s="39"/>
    </row>
    <row r="160" spans="2:6" ht="15.75">
      <c r="B160" s="71"/>
      <c r="C160" s="37" t="s">
        <v>45</v>
      </c>
      <c r="D160" s="38">
        <v>46</v>
      </c>
      <c r="E160" s="72">
        <f t="shared" si="4"/>
        <v>0</v>
      </c>
      <c r="F160" s="39"/>
    </row>
    <row r="161" spans="2:6" ht="15.75">
      <c r="B161" s="71"/>
      <c r="C161" s="37" t="s">
        <v>179</v>
      </c>
      <c r="D161" s="38">
        <v>46</v>
      </c>
      <c r="E161" s="72">
        <f t="shared" si="4"/>
        <v>0</v>
      </c>
      <c r="F161" s="39"/>
    </row>
    <row r="162" spans="2:6" ht="15.75">
      <c r="B162" s="71"/>
      <c r="C162" s="37" t="s">
        <v>110</v>
      </c>
      <c r="D162" s="38">
        <v>46</v>
      </c>
      <c r="E162" s="72">
        <f t="shared" si="4"/>
        <v>0</v>
      </c>
      <c r="F162" s="39"/>
    </row>
    <row r="163" spans="2:6" ht="15.75">
      <c r="B163" s="71"/>
      <c r="C163" s="37" t="s">
        <v>164</v>
      </c>
      <c r="D163" s="38">
        <v>46</v>
      </c>
      <c r="E163" s="72">
        <f t="shared" si="4"/>
        <v>0</v>
      </c>
      <c r="F163" s="39"/>
    </row>
    <row r="164" spans="2:6" ht="15.75">
      <c r="B164" s="71"/>
      <c r="C164" s="37" t="s">
        <v>131</v>
      </c>
      <c r="D164" s="38">
        <v>46</v>
      </c>
      <c r="E164" s="72">
        <f t="shared" si="4"/>
        <v>0</v>
      </c>
      <c r="F164" s="39"/>
    </row>
    <row r="165" spans="2:6" ht="15.75">
      <c r="B165" s="71"/>
      <c r="C165" s="37" t="s">
        <v>84</v>
      </c>
      <c r="D165" s="38">
        <v>46</v>
      </c>
      <c r="E165" s="72">
        <f t="shared" si="4"/>
        <v>0</v>
      </c>
      <c r="F165" s="39"/>
    </row>
    <row r="166" spans="2:6" ht="15.75">
      <c r="B166" s="71"/>
      <c r="C166" s="37" t="s">
        <v>64</v>
      </c>
      <c r="D166" s="38">
        <v>46</v>
      </c>
      <c r="E166" s="72">
        <f t="shared" si="4"/>
        <v>0</v>
      </c>
      <c r="F166" s="39"/>
    </row>
    <row r="167" spans="2:6" ht="15.75">
      <c r="B167" s="71"/>
      <c r="C167" s="37" t="s">
        <v>97</v>
      </c>
      <c r="D167" s="38">
        <v>46</v>
      </c>
      <c r="E167" s="72">
        <f t="shared" si="4"/>
        <v>0</v>
      </c>
      <c r="F167" s="39"/>
    </row>
    <row r="168" spans="2:6" ht="15.75">
      <c r="B168" s="71"/>
      <c r="C168" s="37" t="s">
        <v>112</v>
      </c>
      <c r="D168" s="38">
        <v>46</v>
      </c>
      <c r="E168" s="72">
        <f t="shared" si="4"/>
        <v>0</v>
      </c>
      <c r="F168" s="39"/>
    </row>
    <row r="169" spans="2:6" ht="15.75">
      <c r="B169" s="71"/>
      <c r="C169" s="37" t="s">
        <v>120</v>
      </c>
      <c r="D169" s="38">
        <v>46</v>
      </c>
      <c r="E169" s="72">
        <f t="shared" si="4"/>
        <v>0</v>
      </c>
      <c r="F169" s="39"/>
    </row>
    <row r="170" spans="2:6" ht="15.75">
      <c r="B170" s="71"/>
      <c r="C170" s="37" t="s">
        <v>48</v>
      </c>
      <c r="D170" s="38">
        <v>46</v>
      </c>
      <c r="E170" s="72">
        <f t="shared" si="4"/>
        <v>0</v>
      </c>
      <c r="F170" s="39"/>
    </row>
    <row r="171" spans="2:6" ht="15.75">
      <c r="B171" s="71"/>
      <c r="C171" s="37" t="s">
        <v>106</v>
      </c>
      <c r="D171" s="38">
        <v>46</v>
      </c>
      <c r="E171" s="72">
        <f t="shared" si="4"/>
        <v>0</v>
      </c>
      <c r="F171" s="39"/>
    </row>
    <row r="172" spans="2:6" ht="15.75">
      <c r="B172" s="71"/>
      <c r="C172" s="37" t="s">
        <v>107</v>
      </c>
      <c r="D172" s="38">
        <v>46</v>
      </c>
      <c r="E172" s="72">
        <f t="shared" si="4"/>
        <v>0</v>
      </c>
      <c r="F172" s="39"/>
    </row>
    <row r="173" spans="2:6" ht="15.75">
      <c r="B173" s="71"/>
      <c r="C173" s="37" t="s">
        <v>121</v>
      </c>
      <c r="D173" s="38">
        <v>46</v>
      </c>
      <c r="E173" s="72">
        <f t="shared" si="4"/>
        <v>0</v>
      </c>
      <c r="F173" s="39"/>
    </row>
    <row r="174" spans="2:6" ht="15.75">
      <c r="B174" s="71"/>
      <c r="C174" s="37" t="s">
        <v>180</v>
      </c>
      <c r="D174" s="38">
        <v>46</v>
      </c>
      <c r="E174" s="72">
        <f t="shared" si="4"/>
        <v>0</v>
      </c>
      <c r="F174" s="39"/>
    </row>
    <row r="175" spans="2:6" ht="15.75">
      <c r="B175" s="71"/>
      <c r="C175" s="37" t="s">
        <v>111</v>
      </c>
      <c r="D175" s="38">
        <v>46</v>
      </c>
      <c r="E175" s="72">
        <f t="shared" si="4"/>
        <v>0</v>
      </c>
      <c r="F175" s="39"/>
    </row>
    <row r="176" spans="2:6" ht="15.75">
      <c r="B176" s="71"/>
      <c r="C176" s="37" t="s">
        <v>71</v>
      </c>
      <c r="D176" s="38">
        <v>46</v>
      </c>
      <c r="E176" s="72">
        <f t="shared" si="4"/>
        <v>0</v>
      </c>
      <c r="F176" s="39"/>
    </row>
    <row r="177" spans="2:6" ht="15.75">
      <c r="B177" s="71"/>
      <c r="C177" s="37" t="s">
        <v>155</v>
      </c>
      <c r="D177" s="38">
        <v>46</v>
      </c>
      <c r="E177" s="72">
        <f t="shared" si="4"/>
        <v>0</v>
      </c>
      <c r="F177" s="39"/>
    </row>
    <row r="178" spans="2:6" ht="15.75">
      <c r="B178" s="71"/>
      <c r="C178" s="37" t="s">
        <v>149</v>
      </c>
      <c r="D178" s="38">
        <v>46</v>
      </c>
      <c r="E178" s="72">
        <f t="shared" si="4"/>
        <v>0</v>
      </c>
      <c r="F178" s="39"/>
    </row>
    <row r="179" spans="2:6" ht="15.75">
      <c r="B179" s="71"/>
      <c r="C179" s="37" t="s">
        <v>55</v>
      </c>
      <c r="D179" s="38">
        <v>46</v>
      </c>
      <c r="E179" s="72">
        <f t="shared" si="4"/>
        <v>0</v>
      </c>
      <c r="F179" s="39"/>
    </row>
    <row r="180" spans="2:6" ht="15.75">
      <c r="B180" s="71"/>
      <c r="C180" s="37" t="s">
        <v>173</v>
      </c>
      <c r="D180" s="38">
        <v>46</v>
      </c>
      <c r="E180" s="72">
        <f t="shared" si="4"/>
        <v>0</v>
      </c>
      <c r="F180" s="39"/>
    </row>
    <row r="181" spans="2:6" ht="15.75">
      <c r="B181" s="71"/>
      <c r="C181" s="37" t="s">
        <v>43</v>
      </c>
      <c r="D181" s="38">
        <v>46</v>
      </c>
      <c r="E181" s="72">
        <f t="shared" si="4"/>
        <v>0</v>
      </c>
      <c r="F181" s="39"/>
    </row>
    <row r="182" spans="2:6" ht="15.75">
      <c r="B182" s="71"/>
      <c r="C182" s="37" t="s">
        <v>159</v>
      </c>
      <c r="D182" s="38">
        <v>46</v>
      </c>
      <c r="E182" s="72">
        <f t="shared" si="4"/>
        <v>0</v>
      </c>
      <c r="F182" s="39"/>
    </row>
    <row r="183" spans="2:6" ht="15.75">
      <c r="B183" s="71"/>
      <c r="C183" s="37" t="s">
        <v>133</v>
      </c>
      <c r="D183" s="38">
        <v>46</v>
      </c>
      <c r="E183" s="72">
        <f t="shared" si="4"/>
        <v>0</v>
      </c>
      <c r="F183" s="39"/>
    </row>
    <row r="184" spans="2:6" ht="15.75">
      <c r="B184" s="71"/>
      <c r="C184" s="37" t="s">
        <v>251</v>
      </c>
      <c r="D184" s="38">
        <v>46</v>
      </c>
      <c r="E184" s="72">
        <f t="shared" si="4"/>
        <v>0</v>
      </c>
      <c r="F184" s="39"/>
    </row>
    <row r="185" spans="2:6" ht="15.75">
      <c r="B185" s="71"/>
      <c r="C185" s="37" t="s">
        <v>134</v>
      </c>
      <c r="D185" s="38">
        <v>46</v>
      </c>
      <c r="E185" s="72">
        <f t="shared" si="4"/>
        <v>0</v>
      </c>
      <c r="F185" s="39"/>
    </row>
    <row r="186" spans="2:6" ht="15.75">
      <c r="B186" s="71"/>
      <c r="C186" s="37" t="s">
        <v>181</v>
      </c>
      <c r="D186" s="38">
        <v>46</v>
      </c>
      <c r="E186" s="72">
        <f t="shared" si="4"/>
        <v>0</v>
      </c>
      <c r="F186" s="39"/>
    </row>
    <row r="187" spans="2:6" ht="15.75">
      <c r="B187" s="71"/>
      <c r="C187" s="37" t="s">
        <v>252</v>
      </c>
      <c r="D187" s="38">
        <v>46</v>
      </c>
      <c r="E187" s="72">
        <f t="shared" si="4"/>
        <v>0</v>
      </c>
      <c r="F187" s="39"/>
    </row>
    <row r="188" spans="2:6" ht="15.75">
      <c r="B188" s="71"/>
      <c r="C188" s="37" t="s">
        <v>165</v>
      </c>
      <c r="D188" s="38">
        <v>46</v>
      </c>
      <c r="E188" s="72">
        <f t="shared" si="4"/>
        <v>0</v>
      </c>
      <c r="F188" s="39"/>
    </row>
    <row r="189" spans="2:6" ht="15.75">
      <c r="B189" s="71"/>
      <c r="C189" s="37" t="s">
        <v>213</v>
      </c>
      <c r="D189" s="38">
        <v>46</v>
      </c>
      <c r="E189" s="72">
        <f t="shared" si="4"/>
        <v>0</v>
      </c>
      <c r="F189" s="39"/>
    </row>
    <row r="190" spans="2:6" ht="15.75">
      <c r="B190" s="71"/>
      <c r="C190" s="37" t="s">
        <v>116</v>
      </c>
      <c r="D190" s="38">
        <v>46</v>
      </c>
      <c r="E190" s="72">
        <f t="shared" si="4"/>
        <v>0</v>
      </c>
      <c r="F190" s="39"/>
    </row>
    <row r="191" spans="2:6" ht="15.75">
      <c r="B191" s="71"/>
      <c r="C191" s="37" t="s">
        <v>161</v>
      </c>
      <c r="D191" s="38">
        <v>46</v>
      </c>
      <c r="E191" s="72">
        <f t="shared" si="4"/>
        <v>0</v>
      </c>
      <c r="F191" s="39"/>
    </row>
    <row r="192" spans="2:6" ht="15.75">
      <c r="B192" s="71"/>
      <c r="C192" s="37" t="s">
        <v>81</v>
      </c>
      <c r="D192" s="38">
        <v>46</v>
      </c>
      <c r="E192" s="72">
        <f t="shared" si="4"/>
        <v>0</v>
      </c>
      <c r="F192" s="39"/>
    </row>
    <row r="193" spans="2:6" ht="15.75">
      <c r="B193" s="71"/>
      <c r="C193" s="37" t="s">
        <v>44</v>
      </c>
      <c r="D193" s="38">
        <v>46</v>
      </c>
      <c r="E193" s="72">
        <f t="shared" si="4"/>
        <v>0</v>
      </c>
      <c r="F193" s="39"/>
    </row>
    <row r="194" spans="2:6" ht="15.75">
      <c r="B194" s="71"/>
      <c r="C194" s="37" t="s">
        <v>51</v>
      </c>
      <c r="D194" s="38">
        <v>46</v>
      </c>
      <c r="E194" s="72">
        <f t="shared" si="4"/>
        <v>0</v>
      </c>
      <c r="F194" s="39"/>
    </row>
    <row r="195" spans="2:6" ht="15.75">
      <c r="B195" s="71"/>
      <c r="C195" s="37" t="s">
        <v>66</v>
      </c>
      <c r="D195" s="38">
        <v>46</v>
      </c>
      <c r="E195" s="72">
        <f t="shared" si="4"/>
        <v>0</v>
      </c>
      <c r="F195" s="39"/>
    </row>
    <row r="196" spans="2:6" ht="15.75">
      <c r="B196" s="71"/>
      <c r="C196" s="37" t="s">
        <v>135</v>
      </c>
      <c r="D196" s="38">
        <v>46</v>
      </c>
      <c r="E196" s="72">
        <f t="shared" si="4"/>
        <v>0</v>
      </c>
      <c r="F196" s="39"/>
    </row>
    <row r="197" spans="2:6" ht="15.75">
      <c r="B197" s="71"/>
      <c r="C197" s="37" t="s">
        <v>253</v>
      </c>
      <c r="D197" s="38">
        <v>46</v>
      </c>
      <c r="E197" s="72">
        <f t="shared" si="4"/>
        <v>0</v>
      </c>
      <c r="F197" s="39"/>
    </row>
    <row r="198" spans="2:6" ht="15.75">
      <c r="B198" s="71"/>
      <c r="C198" s="37" t="s">
        <v>57</v>
      </c>
      <c r="D198" s="38">
        <v>46</v>
      </c>
      <c r="E198" s="72">
        <f t="shared" si="4"/>
        <v>0</v>
      </c>
      <c r="F198" s="39"/>
    </row>
    <row r="199" spans="2:6" ht="16.5" thickBot="1">
      <c r="B199" s="73"/>
      <c r="C199" s="74" t="s">
        <v>41</v>
      </c>
      <c r="D199" s="83">
        <v>46</v>
      </c>
      <c r="E199" s="72">
        <f t="shared" si="4"/>
        <v>0</v>
      </c>
      <c r="F199" s="39"/>
    </row>
    <row r="200" spans="2:6" ht="16.5" thickBot="1">
      <c r="B200" s="158" t="s">
        <v>21</v>
      </c>
      <c r="C200" s="159"/>
      <c r="D200" s="159"/>
      <c r="E200" s="160"/>
      <c r="F200" s="39"/>
    </row>
    <row r="201" spans="2:6" ht="15.75">
      <c r="B201" s="75"/>
      <c r="C201" s="69" t="s">
        <v>163</v>
      </c>
      <c r="D201" s="82">
        <v>46</v>
      </c>
      <c r="E201" s="77">
        <f t="shared" ref="E201:E241" si="5">B201*D201</f>
        <v>0</v>
      </c>
      <c r="F201" s="45"/>
    </row>
    <row r="202" spans="2:6" ht="15.75">
      <c r="B202" s="107"/>
      <c r="C202" s="105" t="s">
        <v>230</v>
      </c>
      <c r="D202" s="118">
        <v>46</v>
      </c>
      <c r="E202" s="84">
        <f t="shared" si="5"/>
        <v>0</v>
      </c>
      <c r="F202" s="45"/>
    </row>
    <row r="203" spans="2:6" ht="15.75">
      <c r="B203" s="107"/>
      <c r="C203" s="105" t="s">
        <v>140</v>
      </c>
      <c r="D203" s="118">
        <v>46</v>
      </c>
      <c r="E203" s="84">
        <f t="shared" si="5"/>
        <v>0</v>
      </c>
      <c r="F203" s="45"/>
    </row>
    <row r="204" spans="2:6" ht="15.75">
      <c r="B204" s="78"/>
      <c r="C204" s="37" t="s">
        <v>70</v>
      </c>
      <c r="D204" s="38">
        <v>46</v>
      </c>
      <c r="E204" s="56">
        <f t="shared" si="5"/>
        <v>0</v>
      </c>
      <c r="F204" s="45"/>
    </row>
    <row r="205" spans="2:6" ht="15.75">
      <c r="B205" s="78"/>
      <c r="C205" s="37" t="s">
        <v>254</v>
      </c>
      <c r="D205" s="38">
        <v>46</v>
      </c>
      <c r="E205" s="56">
        <f t="shared" si="5"/>
        <v>0</v>
      </c>
      <c r="F205" s="45"/>
    </row>
    <row r="206" spans="2:6" ht="15.75">
      <c r="B206" s="78"/>
      <c r="C206" s="37" t="s">
        <v>141</v>
      </c>
      <c r="D206" s="38">
        <v>46</v>
      </c>
      <c r="E206" s="56">
        <f t="shared" si="5"/>
        <v>0</v>
      </c>
      <c r="F206" s="45"/>
    </row>
    <row r="207" spans="2:6" ht="15.75">
      <c r="B207" s="78"/>
      <c r="C207" s="37" t="s">
        <v>199</v>
      </c>
      <c r="D207" s="38">
        <v>46</v>
      </c>
      <c r="E207" s="56">
        <f t="shared" si="5"/>
        <v>0</v>
      </c>
      <c r="F207" s="45"/>
    </row>
    <row r="208" spans="2:6" ht="15.75">
      <c r="B208" s="78"/>
      <c r="C208" s="37" t="s">
        <v>166</v>
      </c>
      <c r="D208" s="38">
        <v>46</v>
      </c>
      <c r="E208" s="56">
        <f t="shared" si="5"/>
        <v>0</v>
      </c>
      <c r="F208" s="45"/>
    </row>
    <row r="209" spans="2:6" ht="15.75">
      <c r="B209" s="78"/>
      <c r="C209" s="37" t="s">
        <v>49</v>
      </c>
      <c r="D209" s="38">
        <v>46</v>
      </c>
      <c r="E209" s="56">
        <f t="shared" si="5"/>
        <v>0</v>
      </c>
      <c r="F209" s="45"/>
    </row>
    <row r="210" spans="2:6" ht="15.75">
      <c r="B210" s="78"/>
      <c r="C210" s="37" t="s">
        <v>255</v>
      </c>
      <c r="D210" s="38">
        <v>46</v>
      </c>
      <c r="E210" s="56">
        <f t="shared" si="5"/>
        <v>0</v>
      </c>
      <c r="F210" s="45"/>
    </row>
    <row r="211" spans="2:6" ht="15.75">
      <c r="B211" s="78"/>
      <c r="C211" s="37" t="s">
        <v>167</v>
      </c>
      <c r="D211" s="38">
        <v>46</v>
      </c>
      <c r="E211" s="56">
        <f t="shared" si="5"/>
        <v>0</v>
      </c>
      <c r="F211" s="45"/>
    </row>
    <row r="212" spans="2:6" ht="15.75">
      <c r="B212" s="78"/>
      <c r="C212" s="37" t="s">
        <v>130</v>
      </c>
      <c r="D212" s="38">
        <v>46</v>
      </c>
      <c r="E212" s="56">
        <f t="shared" si="5"/>
        <v>0</v>
      </c>
      <c r="F212" s="45"/>
    </row>
    <row r="213" spans="2:6" ht="15.75">
      <c r="B213" s="78"/>
      <c r="C213" s="37" t="s">
        <v>200</v>
      </c>
      <c r="D213" s="38">
        <v>46</v>
      </c>
      <c r="E213" s="56">
        <f t="shared" si="5"/>
        <v>0</v>
      </c>
      <c r="F213" s="45"/>
    </row>
    <row r="214" spans="2:6" ht="15.75">
      <c r="B214" s="78"/>
      <c r="C214" s="37" t="s">
        <v>56</v>
      </c>
      <c r="D214" s="38">
        <v>46</v>
      </c>
      <c r="E214" s="56">
        <f t="shared" si="5"/>
        <v>0</v>
      </c>
      <c r="F214" s="45"/>
    </row>
    <row r="215" spans="2:6" ht="15.75">
      <c r="B215" s="78"/>
      <c r="C215" s="37" t="s">
        <v>168</v>
      </c>
      <c r="D215" s="38">
        <v>46</v>
      </c>
      <c r="E215" s="56">
        <f t="shared" si="5"/>
        <v>0</v>
      </c>
      <c r="F215" s="45"/>
    </row>
    <row r="216" spans="2:6" ht="15.75">
      <c r="B216" s="78"/>
      <c r="C216" s="37" t="s">
        <v>117</v>
      </c>
      <c r="D216" s="38">
        <v>46</v>
      </c>
      <c r="E216" s="56">
        <f t="shared" si="5"/>
        <v>0</v>
      </c>
      <c r="F216" s="45"/>
    </row>
    <row r="217" spans="2:6" ht="15.75">
      <c r="B217" s="78"/>
      <c r="C217" s="37" t="s">
        <v>75</v>
      </c>
      <c r="D217" s="38">
        <v>46</v>
      </c>
      <c r="E217" s="56">
        <f t="shared" si="5"/>
        <v>0</v>
      </c>
      <c r="F217" s="45"/>
    </row>
    <row r="218" spans="2:6" ht="15.75">
      <c r="B218" s="78"/>
      <c r="C218" s="37" t="s">
        <v>156</v>
      </c>
      <c r="D218" s="38">
        <v>46</v>
      </c>
      <c r="E218" s="56">
        <f t="shared" si="5"/>
        <v>0</v>
      </c>
      <c r="F218" s="45"/>
    </row>
    <row r="219" spans="2:6" ht="15.75">
      <c r="B219" s="78"/>
      <c r="C219" s="37" t="s">
        <v>256</v>
      </c>
      <c r="D219" s="38">
        <v>46</v>
      </c>
      <c r="E219" s="56">
        <f t="shared" si="5"/>
        <v>0</v>
      </c>
      <c r="F219" s="45"/>
    </row>
    <row r="220" spans="2:6" ht="15.75">
      <c r="B220" s="78"/>
      <c r="C220" s="37" t="s">
        <v>206</v>
      </c>
      <c r="D220" s="38">
        <v>46</v>
      </c>
      <c r="E220" s="56">
        <f t="shared" si="5"/>
        <v>0</v>
      </c>
      <c r="F220" s="45"/>
    </row>
    <row r="221" spans="2:6" ht="15.75">
      <c r="B221" s="78"/>
      <c r="C221" s="37" t="s">
        <v>79</v>
      </c>
      <c r="D221" s="38">
        <v>60</v>
      </c>
      <c r="E221" s="56">
        <f t="shared" si="5"/>
        <v>0</v>
      </c>
      <c r="F221" s="45"/>
    </row>
    <row r="222" spans="2:6" ht="15.75">
      <c r="B222" s="78"/>
      <c r="C222" s="37" t="s">
        <v>47</v>
      </c>
      <c r="D222" s="38">
        <v>46</v>
      </c>
      <c r="E222" s="56">
        <f t="shared" si="5"/>
        <v>0</v>
      </c>
      <c r="F222" s="45"/>
    </row>
    <row r="223" spans="2:6" ht="15.75">
      <c r="B223" s="78"/>
      <c r="C223" s="37" t="s">
        <v>78</v>
      </c>
      <c r="D223" s="38">
        <v>46</v>
      </c>
      <c r="E223" s="56">
        <f t="shared" si="5"/>
        <v>0</v>
      </c>
      <c r="F223" s="45"/>
    </row>
    <row r="224" spans="2:6" ht="15.75">
      <c r="B224" s="78"/>
      <c r="C224" s="37" t="s">
        <v>82</v>
      </c>
      <c r="D224" s="38">
        <v>46</v>
      </c>
      <c r="E224" s="56">
        <f t="shared" si="5"/>
        <v>0</v>
      </c>
      <c r="F224" s="45"/>
    </row>
    <row r="225" spans="2:6" ht="15.75">
      <c r="B225" s="78"/>
      <c r="C225" s="37" t="s">
        <v>136</v>
      </c>
      <c r="D225" s="38">
        <v>46</v>
      </c>
      <c r="E225" s="56">
        <f t="shared" si="5"/>
        <v>0</v>
      </c>
      <c r="F225" s="45"/>
    </row>
    <row r="226" spans="2:6" ht="15.75">
      <c r="B226" s="78"/>
      <c r="C226" s="37" t="s">
        <v>182</v>
      </c>
      <c r="D226" s="38">
        <v>46</v>
      </c>
      <c r="E226" s="56">
        <f t="shared" si="5"/>
        <v>0</v>
      </c>
      <c r="F226" s="45"/>
    </row>
    <row r="227" spans="2:6" ht="15.75">
      <c r="B227" s="78"/>
      <c r="C227" s="37" t="s">
        <v>257</v>
      </c>
      <c r="D227" s="38">
        <v>46</v>
      </c>
      <c r="E227" s="56">
        <f t="shared" si="5"/>
        <v>0</v>
      </c>
      <c r="F227" s="45"/>
    </row>
    <row r="228" spans="2:6" ht="15.75">
      <c r="B228" s="78"/>
      <c r="C228" s="37" t="s">
        <v>65</v>
      </c>
      <c r="D228" s="38">
        <v>46</v>
      </c>
      <c r="E228" s="56">
        <f t="shared" si="5"/>
        <v>0</v>
      </c>
      <c r="F228" s="45"/>
    </row>
    <row r="229" spans="2:6" ht="15.75">
      <c r="B229" s="78"/>
      <c r="C229" s="37" t="s">
        <v>183</v>
      </c>
      <c r="D229" s="38">
        <v>46</v>
      </c>
      <c r="E229" s="56">
        <f t="shared" si="5"/>
        <v>0</v>
      </c>
      <c r="F229" s="45"/>
    </row>
    <row r="230" spans="2:6" ht="15.75">
      <c r="B230" s="78"/>
      <c r="C230" s="37" t="s">
        <v>142</v>
      </c>
      <c r="D230" s="38">
        <v>46</v>
      </c>
      <c r="E230" s="56">
        <f t="shared" si="5"/>
        <v>0</v>
      </c>
      <c r="F230" s="45"/>
    </row>
    <row r="231" spans="2:6" ht="15.75">
      <c r="B231" s="78"/>
      <c r="C231" s="37" t="s">
        <v>152</v>
      </c>
      <c r="D231" s="38">
        <v>46</v>
      </c>
      <c r="E231" s="56">
        <f t="shared" si="5"/>
        <v>0</v>
      </c>
      <c r="F231" s="45"/>
    </row>
    <row r="232" spans="2:6" ht="15.75">
      <c r="B232" s="78"/>
      <c r="C232" s="37" t="s">
        <v>153</v>
      </c>
      <c r="D232" s="38">
        <v>46</v>
      </c>
      <c r="E232" s="56">
        <f t="shared" si="5"/>
        <v>0</v>
      </c>
      <c r="F232" s="45"/>
    </row>
    <row r="233" spans="2:6" ht="15.75">
      <c r="B233" s="78"/>
      <c r="C233" s="37" t="s">
        <v>98</v>
      </c>
      <c r="D233" s="38">
        <v>46</v>
      </c>
      <c r="E233" s="56">
        <f t="shared" si="5"/>
        <v>0</v>
      </c>
      <c r="F233" s="45"/>
    </row>
    <row r="234" spans="2:6" ht="15.75">
      <c r="B234" s="78"/>
      <c r="C234" s="37" t="s">
        <v>231</v>
      </c>
      <c r="D234" s="38">
        <v>46</v>
      </c>
      <c r="E234" s="56">
        <f t="shared" si="5"/>
        <v>0</v>
      </c>
      <c r="F234" s="45"/>
    </row>
    <row r="235" spans="2:6" ht="15.75">
      <c r="B235" s="78"/>
      <c r="C235" s="37" t="s">
        <v>63</v>
      </c>
      <c r="D235" s="38">
        <v>46</v>
      </c>
      <c r="E235" s="56">
        <f t="shared" si="5"/>
        <v>0</v>
      </c>
      <c r="F235" s="45"/>
    </row>
    <row r="236" spans="2:6" ht="15.75">
      <c r="B236" s="78"/>
      <c r="C236" s="37" t="s">
        <v>178</v>
      </c>
      <c r="D236" s="38">
        <v>46</v>
      </c>
      <c r="E236" s="56">
        <f t="shared" si="5"/>
        <v>0</v>
      </c>
      <c r="F236" s="45"/>
    </row>
    <row r="237" spans="2:6" ht="15.75">
      <c r="B237" s="78"/>
      <c r="C237" s="37" t="s">
        <v>18</v>
      </c>
      <c r="D237" s="38">
        <v>46</v>
      </c>
      <c r="E237" s="56">
        <f t="shared" si="5"/>
        <v>0</v>
      </c>
      <c r="F237" s="45"/>
    </row>
    <row r="238" spans="2:6" ht="15.75">
      <c r="B238" s="78"/>
      <c r="C238" s="37" t="s">
        <v>201</v>
      </c>
      <c r="D238" s="38">
        <v>46</v>
      </c>
      <c r="E238" s="56">
        <f t="shared" si="5"/>
        <v>0</v>
      </c>
      <c r="F238" s="45"/>
    </row>
    <row r="239" spans="2:6" ht="15.75">
      <c r="B239" s="78"/>
      <c r="C239" s="37" t="s">
        <v>109</v>
      </c>
      <c r="D239" s="38">
        <v>46</v>
      </c>
      <c r="E239" s="56">
        <f t="shared" si="5"/>
        <v>0</v>
      </c>
      <c r="F239" s="45"/>
    </row>
    <row r="240" spans="2:6" ht="15.75">
      <c r="B240" s="101"/>
      <c r="C240" s="102" t="s">
        <v>232</v>
      </c>
      <c r="D240" s="119">
        <v>46</v>
      </c>
      <c r="E240" s="120">
        <f t="shared" si="5"/>
        <v>0</v>
      </c>
      <c r="F240" s="45"/>
    </row>
    <row r="241" spans="2:6" ht="16.5" thickBot="1">
      <c r="B241" s="79"/>
      <c r="C241" s="74" t="s">
        <v>137</v>
      </c>
      <c r="D241" s="83">
        <v>46</v>
      </c>
      <c r="E241" s="113">
        <f t="shared" si="5"/>
        <v>0</v>
      </c>
      <c r="F241" s="45"/>
    </row>
    <row r="242" spans="2:6" ht="16.5" thickBot="1">
      <c r="B242" s="153"/>
      <c r="C242" s="154"/>
      <c r="D242" s="166" t="s">
        <v>39</v>
      </c>
      <c r="E242" s="167"/>
      <c r="F242" s="46">
        <f>SUM(B149:B241)</f>
        <v>0</v>
      </c>
    </row>
    <row r="243" spans="2:6" ht="16.5" thickBot="1">
      <c r="B243" s="122" t="s">
        <v>86</v>
      </c>
      <c r="C243" s="123"/>
      <c r="D243" s="123"/>
      <c r="E243" s="124"/>
      <c r="F243" s="39"/>
    </row>
    <row r="244" spans="2:6" ht="15.75">
      <c r="B244" s="78"/>
      <c r="C244" s="41" t="s">
        <v>87</v>
      </c>
      <c r="D244" s="60">
        <v>80</v>
      </c>
      <c r="E244" s="84">
        <f t="shared" ref="E244:E267" si="6">B244*D244</f>
        <v>0</v>
      </c>
      <c r="F244" s="39"/>
    </row>
    <row r="245" spans="2:6" ht="15.75">
      <c r="B245" s="78"/>
      <c r="C245" s="41" t="s">
        <v>169</v>
      </c>
      <c r="D245" s="60">
        <v>200</v>
      </c>
      <c r="E245" s="84">
        <f t="shared" si="6"/>
        <v>0</v>
      </c>
      <c r="F245" s="39"/>
    </row>
    <row r="246" spans="2:6" ht="15.75">
      <c r="B246" s="78"/>
      <c r="C246" s="41" t="s">
        <v>259</v>
      </c>
      <c r="D246" s="60">
        <v>100</v>
      </c>
      <c r="E246" s="84">
        <f t="shared" si="6"/>
        <v>0</v>
      </c>
      <c r="F246" s="39"/>
    </row>
    <row r="247" spans="2:6" ht="15.75">
      <c r="B247" s="78"/>
      <c r="C247" s="41" t="s">
        <v>258</v>
      </c>
      <c r="D247" s="60">
        <v>80</v>
      </c>
      <c r="E247" s="84">
        <f t="shared" si="6"/>
        <v>0</v>
      </c>
      <c r="F247" s="39"/>
    </row>
    <row r="248" spans="2:6" ht="15.75">
      <c r="B248" s="78"/>
      <c r="C248" s="41" t="s">
        <v>99</v>
      </c>
      <c r="D248" s="60">
        <v>70</v>
      </c>
      <c r="E248" s="84">
        <f t="shared" si="6"/>
        <v>0</v>
      </c>
      <c r="F248" s="39"/>
    </row>
    <row r="249" spans="2:6" ht="15.75">
      <c r="B249" s="78"/>
      <c r="C249" s="41" t="s">
        <v>202</v>
      </c>
      <c r="D249" s="60">
        <v>80</v>
      </c>
      <c r="E249" s="84">
        <f t="shared" si="6"/>
        <v>0</v>
      </c>
      <c r="F249" s="39"/>
    </row>
    <row r="250" spans="2:6" ht="15.75">
      <c r="B250" s="78"/>
      <c r="C250" s="41" t="s">
        <v>88</v>
      </c>
      <c r="D250" s="60">
        <v>70</v>
      </c>
      <c r="E250" s="84">
        <f t="shared" si="6"/>
        <v>0</v>
      </c>
      <c r="F250" s="39"/>
    </row>
    <row r="251" spans="2:6" ht="15.75">
      <c r="B251" s="78"/>
      <c r="C251" s="41" t="s">
        <v>89</v>
      </c>
      <c r="D251" s="60">
        <v>70</v>
      </c>
      <c r="E251" s="84">
        <f t="shared" si="6"/>
        <v>0</v>
      </c>
      <c r="F251" s="39"/>
    </row>
    <row r="252" spans="2:6" ht="15.75">
      <c r="B252" s="78"/>
      <c r="C252" s="41" t="s">
        <v>203</v>
      </c>
      <c r="D252" s="60">
        <v>70</v>
      </c>
      <c r="E252" s="84">
        <f t="shared" si="6"/>
        <v>0</v>
      </c>
      <c r="F252" s="39"/>
    </row>
    <row r="253" spans="2:6" ht="15.75">
      <c r="B253" s="78"/>
      <c r="C253" s="41" t="s">
        <v>261</v>
      </c>
      <c r="D253" s="60">
        <v>120</v>
      </c>
      <c r="E253" s="84">
        <f t="shared" si="6"/>
        <v>0</v>
      </c>
      <c r="F253" s="39"/>
    </row>
    <row r="254" spans="2:6" ht="15.75">
      <c r="B254" s="78"/>
      <c r="C254" s="41" t="s">
        <v>262</v>
      </c>
      <c r="D254" s="60">
        <v>150</v>
      </c>
      <c r="E254" s="84">
        <f t="shared" si="6"/>
        <v>0</v>
      </c>
      <c r="F254" s="39"/>
    </row>
    <row r="255" spans="2:6" ht="15.75">
      <c r="B255" s="78"/>
      <c r="C255" s="41" t="s">
        <v>90</v>
      </c>
      <c r="D255" s="60">
        <v>70</v>
      </c>
      <c r="E255" s="84">
        <f t="shared" si="6"/>
        <v>0</v>
      </c>
      <c r="F255" s="39"/>
    </row>
    <row r="256" spans="2:6" ht="15.75">
      <c r="B256" s="78"/>
      <c r="C256" s="41" t="s">
        <v>260</v>
      </c>
      <c r="D256" s="60">
        <v>70</v>
      </c>
      <c r="E256" s="84">
        <f t="shared" si="6"/>
        <v>0</v>
      </c>
      <c r="F256" s="39"/>
    </row>
    <row r="257" spans="2:8" ht="15.75">
      <c r="B257" s="78"/>
      <c r="C257" s="41" t="s">
        <v>91</v>
      </c>
      <c r="D257" s="60">
        <v>70</v>
      </c>
      <c r="E257" s="84">
        <f t="shared" si="6"/>
        <v>0</v>
      </c>
      <c r="F257" s="39"/>
    </row>
    <row r="258" spans="2:8" ht="15.75">
      <c r="B258" s="78"/>
      <c r="C258" s="41" t="s">
        <v>92</v>
      </c>
      <c r="D258" s="60">
        <v>70</v>
      </c>
      <c r="E258" s="84">
        <f t="shared" si="6"/>
        <v>0</v>
      </c>
      <c r="F258" s="39"/>
    </row>
    <row r="259" spans="2:8" ht="15.75">
      <c r="B259" s="78"/>
      <c r="C259" s="41" t="s">
        <v>100</v>
      </c>
      <c r="D259" s="60">
        <v>70</v>
      </c>
      <c r="E259" s="84">
        <f t="shared" si="6"/>
        <v>0</v>
      </c>
      <c r="F259" s="39"/>
    </row>
    <row r="260" spans="2:8" ht="15.75">
      <c r="B260" s="78"/>
      <c r="C260" s="41" t="s">
        <v>157</v>
      </c>
      <c r="D260" s="60">
        <v>70</v>
      </c>
      <c r="E260" s="84">
        <f t="shared" si="6"/>
        <v>0</v>
      </c>
      <c r="F260" s="39"/>
    </row>
    <row r="261" spans="2:8" ht="15.75">
      <c r="B261" s="78"/>
      <c r="C261" s="41" t="s">
        <v>184</v>
      </c>
      <c r="D261" s="60">
        <v>70</v>
      </c>
      <c r="E261" s="84">
        <f t="shared" si="6"/>
        <v>0</v>
      </c>
      <c r="F261" s="39"/>
    </row>
    <row r="262" spans="2:8" ht="15.75">
      <c r="B262" s="78"/>
      <c r="C262" s="41" t="s">
        <v>105</v>
      </c>
      <c r="D262" s="60">
        <v>70</v>
      </c>
      <c r="E262" s="84">
        <f t="shared" si="6"/>
        <v>0</v>
      </c>
      <c r="F262" s="39"/>
    </row>
    <row r="263" spans="2:8" ht="15.75">
      <c r="B263" s="78"/>
      <c r="C263" s="41" t="s">
        <v>93</v>
      </c>
      <c r="D263" s="60">
        <v>70</v>
      </c>
      <c r="E263" s="84">
        <f t="shared" si="6"/>
        <v>0</v>
      </c>
      <c r="F263" s="39"/>
    </row>
    <row r="264" spans="2:8" ht="15.75">
      <c r="B264" s="78"/>
      <c r="C264" s="41" t="s">
        <v>94</v>
      </c>
      <c r="D264" s="60">
        <v>70</v>
      </c>
      <c r="E264" s="84">
        <f t="shared" si="6"/>
        <v>0</v>
      </c>
      <c r="F264" s="39"/>
    </row>
    <row r="265" spans="2:8" ht="15.75">
      <c r="B265" s="78"/>
      <c r="C265" s="41" t="s">
        <v>185</v>
      </c>
      <c r="D265" s="60">
        <v>70</v>
      </c>
      <c r="E265" s="84">
        <f t="shared" si="6"/>
        <v>0</v>
      </c>
      <c r="F265" s="39"/>
    </row>
    <row r="266" spans="2:8" ht="15.75">
      <c r="B266" s="78"/>
      <c r="C266" s="41" t="s">
        <v>101</v>
      </c>
      <c r="D266" s="60">
        <v>70</v>
      </c>
      <c r="E266" s="84">
        <f t="shared" si="6"/>
        <v>0</v>
      </c>
      <c r="F266" s="39"/>
    </row>
    <row r="267" spans="2:8" ht="16.5" thickBot="1">
      <c r="B267" s="79"/>
      <c r="C267" s="111" t="s">
        <v>95</v>
      </c>
      <c r="D267" s="112">
        <v>70</v>
      </c>
      <c r="E267" s="84">
        <f t="shared" si="6"/>
        <v>0</v>
      </c>
      <c r="F267" s="39"/>
    </row>
    <row r="268" spans="2:8" ht="16.5" thickBot="1">
      <c r="B268" s="168"/>
      <c r="C268" s="169"/>
      <c r="D268" s="170" t="s">
        <v>40</v>
      </c>
      <c r="E268" s="171"/>
      <c r="F268" s="100">
        <f>SUM(B244:B267)</f>
        <v>0</v>
      </c>
    </row>
    <row r="269" spans="2:8" ht="16.5" thickBot="1">
      <c r="B269" s="85">
        <f>SUM(B19:B268)</f>
        <v>0</v>
      </c>
      <c r="C269" s="39"/>
      <c r="D269" s="86" t="s">
        <v>22</v>
      </c>
      <c r="E269" s="87">
        <f>SUM(E19:E267)</f>
        <v>0</v>
      </c>
      <c r="F269" s="39"/>
      <c r="G269" s="10"/>
      <c r="H269" s="10"/>
    </row>
    <row r="270" spans="2:8" ht="16.5" thickBot="1">
      <c r="B270" s="47"/>
      <c r="C270" s="48" t="s">
        <v>23</v>
      </c>
      <c r="D270" s="49"/>
      <c r="E270" s="50">
        <f>E269*D270</f>
        <v>0</v>
      </c>
      <c r="F270" s="39"/>
      <c r="G270" s="10"/>
      <c r="H270" s="10"/>
    </row>
    <row r="271" spans="2:8" ht="16.5" thickBot="1">
      <c r="B271" s="47"/>
      <c r="C271" s="39"/>
      <c r="D271" s="86" t="s">
        <v>24</v>
      </c>
      <c r="E271" s="87">
        <f>E269-E270</f>
        <v>0</v>
      </c>
      <c r="F271" s="39"/>
      <c r="G271" s="10"/>
      <c r="H271" s="10"/>
    </row>
    <row r="272" spans="2:8" ht="16.5" thickBot="1">
      <c r="B272" s="47"/>
      <c r="C272" s="39"/>
      <c r="D272" s="47"/>
      <c r="E272" s="47"/>
      <c r="F272" s="39"/>
    </row>
    <row r="273" spans="2:6" ht="16.5" thickBot="1">
      <c r="B273" s="158" t="s">
        <v>59</v>
      </c>
      <c r="C273" s="159"/>
      <c r="D273" s="159"/>
      <c r="E273" s="160"/>
      <c r="F273" s="39"/>
    </row>
    <row r="274" spans="2:6" ht="15.75">
      <c r="B274" s="183"/>
      <c r="C274" s="184" t="s">
        <v>264</v>
      </c>
      <c r="D274" s="185">
        <v>150</v>
      </c>
      <c r="E274" s="186">
        <f>B274*D274</f>
        <v>0</v>
      </c>
      <c r="F274" s="39"/>
    </row>
    <row r="275" spans="2:6" ht="15.75">
      <c r="B275" s="78"/>
      <c r="C275" s="43" t="s">
        <v>46</v>
      </c>
      <c r="D275" s="51">
        <v>50</v>
      </c>
      <c r="E275" s="187">
        <f t="shared" ref="E275:E291" si="7">B275*D275</f>
        <v>0</v>
      </c>
      <c r="F275" s="39"/>
    </row>
    <row r="276" spans="2:6" ht="15.75">
      <c r="B276" s="78"/>
      <c r="C276" s="43" t="s">
        <v>58</v>
      </c>
      <c r="D276" s="51">
        <v>100</v>
      </c>
      <c r="E276" s="187">
        <f t="shared" si="7"/>
        <v>0</v>
      </c>
      <c r="F276" s="39"/>
    </row>
    <row r="277" spans="2:6" ht="15.75">
      <c r="B277" s="78"/>
      <c r="C277" s="43" t="s">
        <v>214</v>
      </c>
      <c r="D277" s="51">
        <v>80</v>
      </c>
      <c r="E277" s="187">
        <f t="shared" si="7"/>
        <v>0</v>
      </c>
      <c r="F277" s="39"/>
    </row>
    <row r="278" spans="2:6" ht="15.75">
      <c r="B278" s="78"/>
      <c r="C278" s="43" t="s">
        <v>96</v>
      </c>
      <c r="D278" s="51">
        <v>100</v>
      </c>
      <c r="E278" s="187">
        <f t="shared" si="7"/>
        <v>0</v>
      </c>
      <c r="F278" s="39"/>
    </row>
    <row r="279" spans="2:6" ht="15.75">
      <c r="B279" s="78"/>
      <c r="C279" s="43" t="s">
        <v>263</v>
      </c>
      <c r="D279" s="51">
        <v>150</v>
      </c>
      <c r="E279" s="187">
        <f t="shared" si="7"/>
        <v>0</v>
      </c>
      <c r="F279" s="39"/>
    </row>
    <row r="280" spans="2:6" ht="15.75">
      <c r="B280" s="78"/>
      <c r="C280" s="43" t="s">
        <v>118</v>
      </c>
      <c r="D280" s="51">
        <v>70</v>
      </c>
      <c r="E280" s="187">
        <f t="shared" si="7"/>
        <v>0</v>
      </c>
      <c r="F280" s="39"/>
    </row>
    <row r="281" spans="2:6" ht="15.75">
      <c r="B281" s="78"/>
      <c r="C281" s="43" t="s">
        <v>215</v>
      </c>
      <c r="D281" s="51">
        <v>120</v>
      </c>
      <c r="E281" s="187">
        <f t="shared" si="7"/>
        <v>0</v>
      </c>
      <c r="F281" s="39"/>
    </row>
    <row r="282" spans="2:6" ht="15.75">
      <c r="B282" s="78"/>
      <c r="C282" s="43" t="s">
        <v>186</v>
      </c>
      <c r="D282" s="51">
        <v>70</v>
      </c>
      <c r="E282" s="187">
        <f t="shared" si="7"/>
        <v>0</v>
      </c>
      <c r="F282" s="39"/>
    </row>
    <row r="283" spans="2:6" ht="15.75">
      <c r="B283" s="78"/>
      <c r="C283" s="43" t="s">
        <v>170</v>
      </c>
      <c r="D283" s="51">
        <v>70</v>
      </c>
      <c r="E283" s="187">
        <f t="shared" si="7"/>
        <v>0</v>
      </c>
      <c r="F283" s="39"/>
    </row>
    <row r="284" spans="2:6" ht="15.75">
      <c r="B284" s="78"/>
      <c r="C284" s="43" t="s">
        <v>53</v>
      </c>
      <c r="D284" s="51">
        <v>150</v>
      </c>
      <c r="E284" s="187">
        <f t="shared" si="7"/>
        <v>0</v>
      </c>
      <c r="F284" s="39"/>
    </row>
    <row r="285" spans="2:6" ht="15.75">
      <c r="B285" s="78"/>
      <c r="C285" s="43" t="s">
        <v>158</v>
      </c>
      <c r="D285" s="51">
        <v>150</v>
      </c>
      <c r="E285" s="187">
        <f t="shared" si="7"/>
        <v>0</v>
      </c>
      <c r="F285" s="39"/>
    </row>
    <row r="286" spans="2:6" ht="15.75">
      <c r="B286" s="78"/>
      <c r="C286" s="43" t="s">
        <v>171</v>
      </c>
      <c r="D286" s="51">
        <v>200</v>
      </c>
      <c r="E286" s="187">
        <f t="shared" si="7"/>
        <v>0</v>
      </c>
      <c r="F286" s="39"/>
    </row>
    <row r="287" spans="2:6" ht="15.75">
      <c r="B287" s="78"/>
      <c r="C287" s="43" t="s">
        <v>187</v>
      </c>
      <c r="D287" s="51">
        <v>70</v>
      </c>
      <c r="E287" s="187">
        <f t="shared" si="7"/>
        <v>0</v>
      </c>
      <c r="F287" s="39"/>
    </row>
    <row r="288" spans="2:6" ht="15.75">
      <c r="B288" s="78"/>
      <c r="C288" s="43" t="s">
        <v>188</v>
      </c>
      <c r="D288" s="51">
        <v>70</v>
      </c>
      <c r="E288" s="187">
        <f t="shared" si="7"/>
        <v>0</v>
      </c>
      <c r="F288" s="39"/>
    </row>
    <row r="289" spans="2:6" ht="15.75">
      <c r="B289" s="78"/>
      <c r="C289" s="43" t="s">
        <v>102</v>
      </c>
      <c r="D289" s="51">
        <v>70</v>
      </c>
      <c r="E289" s="187">
        <f t="shared" si="7"/>
        <v>0</v>
      </c>
      <c r="F289" s="39"/>
    </row>
    <row r="290" spans="2:6" ht="15.75">
      <c r="B290" s="78"/>
      <c r="C290" s="43" t="s">
        <v>103</v>
      </c>
      <c r="D290" s="51">
        <v>70</v>
      </c>
      <c r="E290" s="187">
        <f t="shared" si="7"/>
        <v>0</v>
      </c>
      <c r="F290" s="39"/>
    </row>
    <row r="291" spans="2:6" ht="16.5" thickBot="1">
      <c r="B291" s="79"/>
      <c r="C291" s="188" t="s">
        <v>77</v>
      </c>
      <c r="D291" s="189">
        <v>70</v>
      </c>
      <c r="E291" s="190">
        <f t="shared" si="7"/>
        <v>0</v>
      </c>
      <c r="F291" s="39"/>
    </row>
    <row r="292" spans="2:6" ht="16.5" thickBot="1">
      <c r="B292" s="52"/>
      <c r="C292" s="53"/>
      <c r="D292" s="170" t="s">
        <v>42</v>
      </c>
      <c r="E292" s="171"/>
      <c r="F292" s="46">
        <f>SUM(B275:B291)</f>
        <v>0</v>
      </c>
    </row>
    <row r="293" spans="2:6" ht="16.5" thickBot="1">
      <c r="B293" s="88">
        <f>SUM(B275:B291)</f>
        <v>0</v>
      </c>
      <c r="C293" s="39"/>
      <c r="D293" s="89" t="s">
        <v>25</v>
      </c>
      <c r="E293" s="90">
        <f>SUM(E275:E291)</f>
        <v>0</v>
      </c>
      <c r="F293" s="39" t="s">
        <v>27</v>
      </c>
    </row>
    <row r="294" spans="2:6" ht="16.5" thickBot="1">
      <c r="B294" s="54"/>
      <c r="C294" s="39"/>
      <c r="D294" s="55" t="s">
        <v>26</v>
      </c>
      <c r="E294" s="56">
        <f>E271</f>
        <v>0</v>
      </c>
      <c r="F294" s="39" t="s">
        <v>30</v>
      </c>
    </row>
    <row r="295" spans="2:6" ht="15.75">
      <c r="B295" s="95" t="s">
        <v>28</v>
      </c>
      <c r="C295" s="39"/>
      <c r="D295" s="91" t="s">
        <v>29</v>
      </c>
      <c r="E295" s="92">
        <f>E293+E294</f>
        <v>0</v>
      </c>
      <c r="F295" s="39" t="s">
        <v>27</v>
      </c>
    </row>
    <row r="296" spans="2:6" ht="16.5" thickBot="1">
      <c r="B296" s="57">
        <f>B269+B293</f>
        <v>0</v>
      </c>
      <c r="C296" s="39"/>
      <c r="D296" s="58" t="s">
        <v>31</v>
      </c>
      <c r="E296" s="56"/>
      <c r="F296" s="39" t="s">
        <v>30</v>
      </c>
    </row>
    <row r="297" spans="2:6" ht="16.5" thickBot="1">
      <c r="B297" s="47"/>
      <c r="C297" s="39"/>
      <c r="D297" s="93" t="s">
        <v>32</v>
      </c>
      <c r="E297" s="94">
        <f>E295+E296</f>
        <v>0</v>
      </c>
      <c r="F297" s="39"/>
    </row>
    <row r="298" spans="2:6">
      <c r="D298"/>
      <c r="E298"/>
    </row>
    <row r="299" spans="2:6" ht="16.5">
      <c r="C299" s="164" t="s">
        <v>33</v>
      </c>
      <c r="D299" s="164"/>
      <c r="E299" s="164"/>
    </row>
    <row r="300" spans="2:6" ht="16.5">
      <c r="C300" s="28"/>
      <c r="D300" s="28"/>
      <c r="E300" s="28"/>
    </row>
    <row r="301" spans="2:6" ht="16.5">
      <c r="C301" s="164" t="s">
        <v>34</v>
      </c>
      <c r="D301" s="164"/>
      <c r="E301" s="164"/>
    </row>
    <row r="302" spans="2:6">
      <c r="C302" s="165" t="s">
        <v>35</v>
      </c>
      <c r="D302" s="165"/>
      <c r="E302" s="165"/>
    </row>
    <row r="307" spans="2:10">
      <c r="C307" s="157"/>
      <c r="D307" s="157"/>
      <c r="E307" s="157"/>
      <c r="F307" s="157"/>
      <c r="G307" s="157"/>
      <c r="H307" s="157"/>
      <c r="I307" s="157"/>
      <c r="J307" s="157"/>
    </row>
    <row r="308" spans="2:10">
      <c r="B308" s="1"/>
      <c r="D308" s="29"/>
      <c r="E308" s="29"/>
    </row>
    <row r="309" spans="2:10">
      <c r="B309" s="1"/>
      <c r="D309" s="29"/>
      <c r="E309" s="29"/>
    </row>
    <row r="310" spans="2:10">
      <c r="B310" s="1"/>
      <c r="D310" s="29"/>
      <c r="E310" s="29"/>
    </row>
    <row r="311" spans="2:10">
      <c r="B311" s="1"/>
      <c r="D311" s="29"/>
      <c r="E311" s="29"/>
    </row>
    <row r="312" spans="2:10">
      <c r="B312" s="1"/>
      <c r="C312" s="30"/>
      <c r="D312" s="29"/>
      <c r="E312" s="29"/>
    </row>
    <row r="313" spans="2:10">
      <c r="B313" s="1"/>
      <c r="D313" s="29"/>
      <c r="E313" s="29"/>
    </row>
    <row r="314" spans="2:10">
      <c r="B314" s="1"/>
      <c r="D314" s="29"/>
      <c r="E314" s="29"/>
    </row>
    <row r="315" spans="2:10">
      <c r="B315" s="1"/>
      <c r="D315" s="29"/>
      <c r="E315" s="29"/>
    </row>
    <row r="316" spans="2:10">
      <c r="B316" s="1"/>
      <c r="D316" s="29"/>
      <c r="E316" s="29"/>
    </row>
    <row r="317" spans="2:10">
      <c r="B317" s="1"/>
      <c r="D317" s="29"/>
      <c r="E317" s="29"/>
    </row>
    <row r="318" spans="2:10">
      <c r="E318" s="29"/>
    </row>
  </sheetData>
  <sortState xmlns:xlrd2="http://schemas.microsoft.com/office/spreadsheetml/2017/richdata2" ref="C306:E310">
    <sortCondition ref="C305"/>
  </sortState>
  <mergeCells count="35">
    <mergeCell ref="C307:J307"/>
    <mergeCell ref="B200:E200"/>
    <mergeCell ref="B148:E148"/>
    <mergeCell ref="B121:E121"/>
    <mergeCell ref="B18:E18"/>
    <mergeCell ref="C301:E301"/>
    <mergeCell ref="B95:E95"/>
    <mergeCell ref="C302:E302"/>
    <mergeCell ref="B243:E243"/>
    <mergeCell ref="B273:E273"/>
    <mergeCell ref="C299:E299"/>
    <mergeCell ref="D242:E242"/>
    <mergeCell ref="B268:C268"/>
    <mergeCell ref="D268:E268"/>
    <mergeCell ref="B147:C147"/>
    <mergeCell ref="D292:E292"/>
    <mergeCell ref="D147:E147"/>
    <mergeCell ref="B242:C242"/>
    <mergeCell ref="C13:E13"/>
    <mergeCell ref="C14:E14"/>
    <mergeCell ref="D15:E15"/>
    <mergeCell ref="B1:E1"/>
    <mergeCell ref="B73:E73"/>
    <mergeCell ref="B10:E10"/>
    <mergeCell ref="B9:E9"/>
    <mergeCell ref="D2:E2"/>
    <mergeCell ref="D4:E4"/>
    <mergeCell ref="D5:E5"/>
    <mergeCell ref="D6:E6"/>
    <mergeCell ref="D3:E3"/>
    <mergeCell ref="D7:E7"/>
    <mergeCell ref="C11:E11"/>
    <mergeCell ref="C12:E12"/>
    <mergeCell ref="C8:D8"/>
    <mergeCell ref="B2:B7"/>
  </mergeCells>
  <pageMargins left="0.7" right="0.7" top="0.75" bottom="0.75" header="0.3" footer="0.3"/>
  <pageSetup orientation="portrait" r:id="rId1"/>
  <headerFooter>
    <oddHeader>&amp;Cwww.viverocactus.com.mx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124BF-59EA-B546-8A12-CCB01EA965C7}">
  <dimension ref="A1"/>
  <sheetViews>
    <sheetView zoomScaleNormal="100" zoomScaleSheetLayoutView="100"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4C5C1-6B0A-BB43-B9C7-0911844D491A}">
  <dimension ref="A1"/>
  <sheetViews>
    <sheetView zoomScaleNormal="100" zoomScaleSheetLayoutView="100"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0"/>
  <sheetViews>
    <sheetView topLeftCell="A19" workbookViewId="0">
      <selection activeCell="C66" sqref="C66"/>
    </sheetView>
  </sheetViews>
  <sheetFormatPr baseColWidth="10" defaultColWidth="11.42578125" defaultRowHeight="15"/>
  <cols>
    <col min="2" max="2" width="9.5703125" bestFit="1" customWidth="1"/>
    <col min="3" max="3" width="45.28515625" bestFit="1" customWidth="1"/>
  </cols>
  <sheetData>
    <row r="1" spans="2:5" ht="16.5">
      <c r="B1" s="175"/>
      <c r="C1" s="175"/>
      <c r="D1" s="175"/>
      <c r="E1" s="175"/>
    </row>
    <row r="2" spans="2:5">
      <c r="B2" s="12"/>
      <c r="C2" s="3"/>
      <c r="D2" s="176"/>
      <c r="E2" s="176"/>
    </row>
    <row r="3" spans="2:5">
      <c r="B3" s="12"/>
      <c r="C3" s="3"/>
      <c r="D3" s="177"/>
      <c r="E3" s="177"/>
    </row>
    <row r="4" spans="2:5">
      <c r="B4" s="12"/>
      <c r="C4" s="7"/>
      <c r="D4" s="178"/>
      <c r="E4" s="178"/>
    </row>
    <row r="5" spans="2:5">
      <c r="B5" s="12"/>
      <c r="C5" s="3"/>
      <c r="D5" s="179"/>
      <c r="E5" s="179"/>
    </row>
    <row r="6" spans="2:5">
      <c r="B6" s="12"/>
      <c r="C6" s="8"/>
      <c r="D6" s="174"/>
      <c r="E6" s="174"/>
    </row>
    <row r="7" spans="2:5">
      <c r="B7" s="12"/>
      <c r="C7" s="6"/>
      <c r="D7" s="174"/>
      <c r="E7" s="174"/>
    </row>
    <row r="8" spans="2:5">
      <c r="B8" s="12"/>
      <c r="C8" s="6"/>
      <c r="D8" s="2"/>
      <c r="E8" s="2"/>
    </row>
    <row r="9" spans="2:5" ht="18.75">
      <c r="B9" s="181"/>
      <c r="C9" s="181"/>
      <c r="D9" s="181"/>
      <c r="E9" s="181"/>
    </row>
    <row r="10" spans="2:5" ht="16.5">
      <c r="B10" s="182"/>
      <c r="C10" s="182"/>
      <c r="D10" s="182"/>
      <c r="E10" s="182"/>
    </row>
    <row r="11" spans="2:5">
      <c r="B11" s="180"/>
      <c r="C11" s="180"/>
      <c r="D11" s="180"/>
      <c r="E11" s="180"/>
    </row>
    <row r="12" spans="2:5">
      <c r="B12" s="180"/>
      <c r="C12" s="180"/>
      <c r="D12" s="180"/>
      <c r="E12" s="180"/>
    </row>
    <row r="13" spans="2:5">
      <c r="B13" s="180"/>
      <c r="C13" s="180"/>
      <c r="D13" s="180"/>
      <c r="E13" s="180"/>
    </row>
    <row r="14" spans="2:5">
      <c r="B14" s="180"/>
      <c r="C14" s="180"/>
      <c r="D14" s="180"/>
      <c r="E14" s="180"/>
    </row>
    <row r="15" spans="2:5">
      <c r="B15" s="180"/>
      <c r="C15" s="180"/>
      <c r="D15" s="13"/>
      <c r="E15" s="13"/>
    </row>
    <row r="16" spans="2:5" ht="15.75">
      <c r="B16" s="14"/>
      <c r="C16" s="14"/>
      <c r="D16" s="14"/>
      <c r="E16" s="14"/>
    </row>
    <row r="17" spans="2:5">
      <c r="B17" s="3"/>
      <c r="C17" s="3"/>
      <c r="D17" s="3"/>
      <c r="E17" s="3"/>
    </row>
    <row r="18" spans="2:5">
      <c r="B18" s="179"/>
      <c r="C18" s="179"/>
      <c r="D18" s="179"/>
      <c r="E18" s="179"/>
    </row>
    <row r="19" spans="2:5">
      <c r="B19" s="1"/>
      <c r="C19" s="15"/>
      <c r="D19" s="16"/>
      <c r="E19" s="17"/>
    </row>
    <row r="20" spans="2:5">
      <c r="B20" s="1"/>
      <c r="C20" s="5"/>
      <c r="D20" s="16"/>
      <c r="E20" s="17"/>
    </row>
    <row r="21" spans="2:5">
      <c r="B21" s="1"/>
      <c r="C21" s="5"/>
      <c r="D21" s="16"/>
      <c r="E21" s="17"/>
    </row>
    <row r="22" spans="2:5">
      <c r="B22" s="1"/>
      <c r="C22" s="5"/>
      <c r="D22" s="16"/>
      <c r="E22" s="17"/>
    </row>
    <row r="23" spans="2:5">
      <c r="B23" s="1"/>
      <c r="C23" s="5"/>
      <c r="D23" s="16"/>
      <c r="E23" s="17"/>
    </row>
    <row r="24" spans="2:5">
      <c r="B24" s="1"/>
      <c r="C24" s="5"/>
      <c r="D24" s="16"/>
      <c r="E24" s="17"/>
    </row>
    <row r="25" spans="2:5">
      <c r="B25" s="1"/>
      <c r="C25" s="5"/>
      <c r="D25" s="16"/>
      <c r="E25" s="17"/>
    </row>
    <row r="26" spans="2:5">
      <c r="B26" s="1"/>
      <c r="C26" s="5"/>
      <c r="D26" s="16"/>
      <c r="E26" s="17"/>
    </row>
    <row r="27" spans="2:5">
      <c r="B27" s="1"/>
      <c r="C27" s="5"/>
      <c r="D27" s="16"/>
      <c r="E27" s="17"/>
    </row>
    <row r="28" spans="2:5">
      <c r="B28" s="1"/>
      <c r="C28" s="5"/>
      <c r="D28" s="16"/>
      <c r="E28" s="17"/>
    </row>
    <row r="29" spans="2:5">
      <c r="B29" s="1"/>
      <c r="C29" s="5"/>
      <c r="D29" s="16"/>
      <c r="E29" s="17"/>
    </row>
    <row r="30" spans="2:5">
      <c r="B30" s="1"/>
      <c r="C30" s="5"/>
      <c r="D30" s="16"/>
      <c r="E30" s="17"/>
    </row>
    <row r="31" spans="2:5">
      <c r="B31" s="1"/>
      <c r="C31" s="5"/>
      <c r="D31" s="16"/>
      <c r="E31" s="17"/>
    </row>
    <row r="32" spans="2:5">
      <c r="B32" s="1"/>
      <c r="C32" s="5"/>
      <c r="D32" s="16"/>
      <c r="E32" s="17"/>
    </row>
    <row r="33" spans="2:5">
      <c r="B33" s="1"/>
      <c r="C33" s="5"/>
      <c r="D33" s="16"/>
      <c r="E33" s="17"/>
    </row>
    <row r="34" spans="2:5">
      <c r="B34" s="1"/>
      <c r="C34" s="5"/>
      <c r="D34" s="16"/>
      <c r="E34" s="17"/>
    </row>
    <row r="35" spans="2:5">
      <c r="B35" s="1"/>
      <c r="C35" s="5"/>
      <c r="D35" s="16"/>
      <c r="E35" s="17"/>
    </row>
    <row r="36" spans="2:5">
      <c r="B36" s="1"/>
      <c r="C36" s="5"/>
      <c r="D36" s="16"/>
      <c r="E36" s="17"/>
    </row>
    <row r="37" spans="2:5">
      <c r="B37" s="1"/>
      <c r="C37" s="5"/>
      <c r="D37" s="16"/>
      <c r="E37" s="17"/>
    </row>
    <row r="38" spans="2:5">
      <c r="B38" s="1"/>
      <c r="C38" s="5"/>
      <c r="D38" s="16"/>
      <c r="E38" s="17"/>
    </row>
    <row r="39" spans="2:5">
      <c r="B39" s="1"/>
      <c r="C39" s="5"/>
      <c r="D39" s="16"/>
      <c r="E39" s="17"/>
    </row>
    <row r="40" spans="2:5">
      <c r="B40" s="1"/>
      <c r="C40" s="5"/>
      <c r="D40" s="16"/>
      <c r="E40" s="17"/>
    </row>
    <row r="41" spans="2:5">
      <c r="B41" s="1"/>
      <c r="C41" s="5"/>
      <c r="D41" s="16"/>
      <c r="E41" s="17"/>
    </row>
    <row r="42" spans="2:5">
      <c r="B42" s="1"/>
      <c r="C42" s="5"/>
      <c r="D42" s="16"/>
      <c r="E42" s="17"/>
    </row>
    <row r="43" spans="2:5">
      <c r="B43" s="1"/>
      <c r="C43" s="5"/>
      <c r="D43" s="16"/>
      <c r="E43" s="17"/>
    </row>
    <row r="44" spans="2:5">
      <c r="B44" s="1"/>
      <c r="C44" s="5"/>
      <c r="D44" s="16"/>
      <c r="E44" s="17"/>
    </row>
    <row r="45" spans="2:5">
      <c r="B45" s="1"/>
      <c r="C45" s="5"/>
      <c r="D45" s="16"/>
      <c r="E45" s="17"/>
    </row>
    <row r="46" spans="2:5">
      <c r="B46" s="1"/>
      <c r="C46" s="5"/>
      <c r="D46" s="16"/>
      <c r="E46" s="17"/>
    </row>
    <row r="47" spans="2:5">
      <c r="B47" s="1"/>
      <c r="C47" s="5"/>
      <c r="D47" s="16"/>
      <c r="E47" s="17"/>
    </row>
    <row r="48" spans="2:5">
      <c r="B48" s="179"/>
      <c r="C48" s="174"/>
      <c r="D48" s="174"/>
      <c r="E48" s="174"/>
    </row>
    <row r="49" spans="2:5">
      <c r="B49" s="2"/>
      <c r="C49" s="18"/>
      <c r="D49" s="19"/>
      <c r="E49" s="20"/>
    </row>
    <row r="50" spans="2:5">
      <c r="B50" s="2"/>
      <c r="C50" s="18"/>
      <c r="D50" s="19"/>
      <c r="E50" s="20"/>
    </row>
    <row r="51" spans="2:5">
      <c r="B51" s="2"/>
      <c r="C51" s="18"/>
      <c r="D51" s="19"/>
      <c r="E51" s="20"/>
    </row>
    <row r="52" spans="2:5">
      <c r="B52" s="2"/>
      <c r="C52" s="18"/>
      <c r="D52" s="19"/>
      <c r="E52" s="20"/>
    </row>
    <row r="53" spans="2:5">
      <c r="B53" s="2"/>
      <c r="C53" s="18"/>
      <c r="D53" s="19"/>
      <c r="E53" s="20"/>
    </row>
    <row r="54" spans="2:5">
      <c r="B54" s="2"/>
      <c r="C54" s="18"/>
      <c r="D54" s="19"/>
      <c r="E54" s="20"/>
    </row>
    <row r="55" spans="2:5">
      <c r="B55" s="2"/>
      <c r="C55" s="18"/>
      <c r="D55" s="19"/>
      <c r="E55" s="20"/>
    </row>
    <row r="56" spans="2:5">
      <c r="B56" s="2"/>
      <c r="C56" s="18"/>
      <c r="D56" s="19"/>
      <c r="E56" s="20"/>
    </row>
    <row r="57" spans="2:5">
      <c r="B57" s="179"/>
      <c r="C57" s="174"/>
      <c r="D57" s="174"/>
      <c r="E57" s="174"/>
    </row>
    <row r="58" spans="2:5">
      <c r="B58" s="2"/>
      <c r="C58" s="12"/>
      <c r="D58" s="19"/>
      <c r="E58" s="20"/>
    </row>
    <row r="59" spans="2:5">
      <c r="B59" s="1"/>
      <c r="C59" s="5"/>
      <c r="D59" s="16"/>
      <c r="E59" s="17"/>
    </row>
    <row r="60" spans="2:5">
      <c r="B60" s="1"/>
      <c r="C60" s="5"/>
      <c r="D60" s="16"/>
      <c r="E60" s="17"/>
    </row>
    <row r="61" spans="2:5">
      <c r="B61" s="1"/>
      <c r="C61" s="5"/>
      <c r="D61" s="16"/>
      <c r="E61" s="17"/>
    </row>
    <row r="62" spans="2:5">
      <c r="B62" s="1"/>
      <c r="C62" s="5"/>
      <c r="D62" s="16"/>
      <c r="E62" s="17"/>
    </row>
    <row r="63" spans="2:5">
      <c r="B63" s="1"/>
      <c r="C63" s="5"/>
      <c r="D63" s="16"/>
      <c r="E63" s="17"/>
    </row>
    <row r="64" spans="2:5">
      <c r="B64" s="1"/>
      <c r="C64" s="5"/>
      <c r="D64" s="16"/>
      <c r="E64" s="17"/>
    </row>
    <row r="65" spans="1:5">
      <c r="B65" s="179"/>
      <c r="C65" s="179"/>
      <c r="D65" s="179"/>
      <c r="E65" s="179"/>
    </row>
    <row r="66" spans="1:5">
      <c r="B66" s="2"/>
      <c r="C66" s="21"/>
      <c r="D66" s="19"/>
      <c r="E66" s="17"/>
    </row>
    <row r="67" spans="1:5">
      <c r="B67" s="3"/>
      <c r="D67" s="3"/>
      <c r="E67" s="20"/>
    </row>
    <row r="68" spans="1:5">
      <c r="B68" s="3"/>
      <c r="C68" s="11"/>
      <c r="D68" s="22"/>
      <c r="E68" s="20"/>
    </row>
    <row r="69" spans="1:5">
      <c r="B69" s="3"/>
      <c r="D69" s="3"/>
      <c r="E69" s="20"/>
    </row>
    <row r="70" spans="1:5">
      <c r="B70" s="2"/>
      <c r="D70" s="3"/>
      <c r="E70" s="2"/>
    </row>
    <row r="71" spans="1:5">
      <c r="B71" s="179"/>
      <c r="C71" s="174"/>
      <c r="D71" s="174"/>
      <c r="E71" s="174"/>
    </row>
    <row r="72" spans="1:5">
      <c r="B72" s="2"/>
      <c r="C72" s="21"/>
      <c r="D72" s="20"/>
      <c r="E72" s="20"/>
    </row>
    <row r="73" spans="1:5">
      <c r="B73" s="2"/>
      <c r="C73" s="23"/>
      <c r="D73" s="24"/>
      <c r="E73" s="20"/>
    </row>
    <row r="74" spans="1:5">
      <c r="B74" s="2"/>
      <c r="C74" s="23"/>
      <c r="D74" s="24"/>
      <c r="E74" s="20"/>
    </row>
    <row r="75" spans="1:5">
      <c r="B75" s="2"/>
      <c r="C75" s="23"/>
      <c r="D75" s="24"/>
      <c r="E75" s="20"/>
    </row>
    <row r="76" spans="1:5">
      <c r="B76" s="2"/>
      <c r="D76" s="24"/>
      <c r="E76" s="20"/>
    </row>
    <row r="77" spans="1:5">
      <c r="B77" s="2"/>
      <c r="D77" s="24"/>
      <c r="E77" s="20"/>
    </row>
    <row r="78" spans="1:5">
      <c r="B78" s="2"/>
      <c r="D78" s="24"/>
      <c r="E78" s="20"/>
    </row>
    <row r="79" spans="1:5">
      <c r="A79" s="4"/>
      <c r="B79" s="2"/>
      <c r="C79" s="4"/>
      <c r="D79" s="27"/>
      <c r="E79" s="20"/>
    </row>
    <row r="80" spans="1:5">
      <c r="A80" s="4"/>
      <c r="B80" s="3"/>
      <c r="C80" s="4"/>
      <c r="D80" s="12"/>
      <c r="E80" s="25"/>
    </row>
    <row r="81" spans="1:5">
      <c r="A81" s="4"/>
      <c r="B81" s="4"/>
      <c r="C81" s="4"/>
      <c r="D81" s="12"/>
      <c r="E81" s="25"/>
    </row>
    <row r="82" spans="1:5">
      <c r="A82" s="4"/>
      <c r="B82" s="12"/>
      <c r="C82" s="4"/>
      <c r="D82" s="12"/>
      <c r="E82" s="20"/>
    </row>
    <row r="83" spans="1:5">
      <c r="A83" s="4"/>
      <c r="B83" s="3"/>
      <c r="C83" s="12"/>
      <c r="D83" s="12"/>
      <c r="E83" s="26"/>
    </row>
    <row r="84" spans="1:5">
      <c r="A84" s="4"/>
      <c r="B84" s="3"/>
      <c r="C84" s="12"/>
      <c r="D84" s="12"/>
      <c r="E84" s="25"/>
    </row>
    <row r="85" spans="1:5">
      <c r="A85" s="4"/>
      <c r="B85" s="4"/>
      <c r="C85" s="4"/>
      <c r="D85" s="4"/>
      <c r="E85" s="4"/>
    </row>
    <row r="86" spans="1:5">
      <c r="A86" s="4"/>
      <c r="B86" s="4"/>
      <c r="C86" s="179"/>
      <c r="D86" s="179"/>
      <c r="E86" s="179"/>
    </row>
    <row r="88" spans="1:5">
      <c r="C88" s="165"/>
      <c r="D88" s="165"/>
      <c r="E88" s="165"/>
    </row>
    <row r="89" spans="1:5">
      <c r="C89" s="165"/>
      <c r="D89" s="165"/>
      <c r="E89" s="165"/>
    </row>
    <row r="90" spans="1:5">
      <c r="D90" s="1"/>
      <c r="E90" s="1"/>
    </row>
  </sheetData>
  <mergeCells count="22">
    <mergeCell ref="C86:E86"/>
    <mergeCell ref="C88:E88"/>
    <mergeCell ref="C89:E89"/>
    <mergeCell ref="B57:E57"/>
    <mergeCell ref="B65:E65"/>
    <mergeCell ref="B71:E71"/>
    <mergeCell ref="B14:E14"/>
    <mergeCell ref="B15:C15"/>
    <mergeCell ref="B18:E18"/>
    <mergeCell ref="B48:E48"/>
    <mergeCell ref="D7:E7"/>
    <mergeCell ref="B9:E9"/>
    <mergeCell ref="B10:E10"/>
    <mergeCell ref="B11:E11"/>
    <mergeCell ref="B12:E12"/>
    <mergeCell ref="B13:E13"/>
    <mergeCell ref="D6:E6"/>
    <mergeCell ref="B1:E1"/>
    <mergeCell ref="D2:E2"/>
    <mergeCell ref="D3:E3"/>
    <mergeCell ref="D4:E4"/>
    <mergeCell ref="D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Hoja4</vt:lpstr>
      <vt:lpstr>Hoja5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Vivero Cactus</cp:lastModifiedBy>
  <cp:revision/>
  <cp:lastPrinted>2023-09-04T21:07:16Z</cp:lastPrinted>
  <dcterms:created xsi:type="dcterms:W3CDTF">2011-05-18T01:26:48Z</dcterms:created>
  <dcterms:modified xsi:type="dcterms:W3CDTF">2024-04-13T23:43:53Z</dcterms:modified>
</cp:coreProperties>
</file>